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007"/>
  <workbookPr autoCompressPictures="0"/>
  <bookViews>
    <workbookView xWindow="8600" yWindow="4240" windowWidth="23660" windowHeight="14940" activeTab="1"/>
  </bookViews>
  <sheets>
    <sheet name="MyBudget" sheetId="10" r:id="rId1"/>
    <sheet name="MyBudget Challenge Plot" sheetId="11" r:id="rId2"/>
    <sheet name="ExampleBudget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8" i="3" l="1"/>
  <c r="I23" i="3"/>
  <c r="F26" i="3"/>
  <c r="I27" i="3"/>
  <c r="F30" i="3"/>
  <c r="H30" i="3"/>
  <c r="F31" i="3"/>
  <c r="H31" i="3"/>
  <c r="F32" i="3"/>
  <c r="H32" i="3"/>
  <c r="F33" i="3"/>
  <c r="H33" i="3"/>
  <c r="F34" i="3"/>
  <c r="H34" i="3"/>
  <c r="F35" i="3"/>
  <c r="H35" i="3"/>
  <c r="I36" i="3"/>
  <c r="H39" i="3"/>
  <c r="H40" i="3"/>
  <c r="H41" i="3"/>
  <c r="H44" i="3"/>
  <c r="I45" i="3"/>
  <c r="F48" i="3"/>
  <c r="H48" i="3"/>
  <c r="I49" i="3"/>
  <c r="I57" i="3"/>
  <c r="I62" i="3"/>
  <c r="D70" i="3"/>
  <c r="E48" i="11"/>
  <c r="F30" i="11"/>
  <c r="H30" i="11"/>
  <c r="F31" i="11"/>
  <c r="H31" i="11"/>
  <c r="F32" i="11"/>
  <c r="H32" i="11"/>
  <c r="F33" i="11"/>
  <c r="H33" i="11"/>
  <c r="F34" i="11"/>
  <c r="H34" i="11"/>
  <c r="F35" i="11"/>
  <c r="H35" i="11"/>
  <c r="I36" i="11"/>
  <c r="F26" i="11"/>
  <c r="I18" i="11"/>
  <c r="F30" i="10"/>
  <c r="H30" i="10"/>
  <c r="F56" i="11"/>
  <c r="F55" i="11"/>
  <c r="I57" i="11"/>
  <c r="F48" i="11"/>
  <c r="H48" i="11"/>
  <c r="I49" i="11"/>
  <c r="H44" i="11"/>
  <c r="H43" i="11"/>
  <c r="H42" i="11"/>
  <c r="H41" i="11"/>
  <c r="H40" i="11"/>
  <c r="H39" i="11"/>
  <c r="I45" i="11"/>
  <c r="I27" i="11"/>
  <c r="I23" i="11"/>
  <c r="I62" i="11"/>
  <c r="D70" i="11"/>
  <c r="F56" i="10"/>
  <c r="F55" i="10"/>
  <c r="E48" i="10"/>
  <c r="F48" i="10"/>
  <c r="H40" i="10"/>
  <c r="H41" i="10"/>
  <c r="H42" i="10"/>
  <c r="H43" i="10"/>
  <c r="H44" i="10"/>
  <c r="H39" i="10"/>
  <c r="I18" i="10"/>
  <c r="I57" i="10"/>
  <c r="F35" i="10"/>
  <c r="H35" i="10"/>
  <c r="F34" i="10"/>
  <c r="H34" i="10"/>
  <c r="F33" i="10"/>
  <c r="H33" i="10"/>
  <c r="F32" i="10"/>
  <c r="H32" i="10"/>
  <c r="F31" i="10"/>
  <c r="H31" i="10"/>
  <c r="F26" i="10"/>
  <c r="I27" i="10"/>
  <c r="I23" i="10"/>
  <c r="H48" i="10"/>
  <c r="I49" i="10"/>
  <c r="I45" i="10"/>
  <c r="I36" i="10"/>
  <c r="I62" i="10"/>
  <c r="D70" i="10"/>
</calcChain>
</file>

<file path=xl/sharedStrings.xml><?xml version="1.0" encoding="utf-8"?>
<sst xmlns="http://schemas.openxmlformats.org/spreadsheetml/2006/main" count="253" uniqueCount="86">
  <si>
    <t>Field</t>
  </si>
  <si>
    <t>Crop</t>
  </si>
  <si>
    <t>Variety/Hybrid</t>
  </si>
  <si>
    <t>Previous Crop</t>
  </si>
  <si>
    <t>Corn</t>
  </si>
  <si>
    <t>Last Tillage</t>
  </si>
  <si>
    <t>Planting Date</t>
  </si>
  <si>
    <t>Harvest Date</t>
  </si>
  <si>
    <t>OPERATING EXPENSES</t>
  </si>
  <si>
    <t>Tillage</t>
  </si>
  <si>
    <t>Timing</t>
  </si>
  <si>
    <t>Comments</t>
  </si>
  <si>
    <t>$/acre</t>
  </si>
  <si>
    <t>Total Tillage $/acre</t>
  </si>
  <si>
    <t>Planting</t>
  </si>
  <si>
    <t>Implement</t>
  </si>
  <si>
    <t>Total Planting $/acre</t>
  </si>
  <si>
    <t>Seed</t>
  </si>
  <si>
    <t>Planting rate</t>
  </si>
  <si>
    <t>Units/acre</t>
  </si>
  <si>
    <t>$/unit</t>
  </si>
  <si>
    <t>Total Seed  $/acre</t>
  </si>
  <si>
    <t>Fertilizer Product</t>
  </si>
  <si>
    <t>Application $/acre</t>
  </si>
  <si>
    <t>Total $/acre</t>
  </si>
  <si>
    <t>Total Fertilizer $/acre</t>
  </si>
  <si>
    <t>Pesticide Product</t>
  </si>
  <si>
    <t>App$/a</t>
  </si>
  <si>
    <t>Additives $/acre</t>
  </si>
  <si>
    <t>Total Pesticide $/acre</t>
  </si>
  <si>
    <t>Irrigation</t>
  </si>
  <si>
    <t>Inches/acre</t>
  </si>
  <si>
    <t>$/inch*</t>
  </si>
  <si>
    <t>Equipment dep. $/acre**</t>
  </si>
  <si>
    <t>Total Irrigation $/acre</t>
  </si>
  <si>
    <t xml:space="preserve">    and motor valued at 30,000.00 over 25 years and used on 156 crop acres.</t>
  </si>
  <si>
    <t>Harvest Expenses</t>
  </si>
  <si>
    <t>Operation</t>
  </si>
  <si>
    <t>Bu/acre</t>
  </si>
  <si>
    <t>$/bu</t>
  </si>
  <si>
    <t>combining</t>
  </si>
  <si>
    <t>Total Harvest $/acre</t>
  </si>
  <si>
    <t>Cash Land Rent in $/acre</t>
  </si>
  <si>
    <t xml:space="preserve">                   Total of Operating Costs / acre</t>
  </si>
  <si>
    <t xml:space="preserve">                 Crop Yield in Bu / acre</t>
  </si>
  <si>
    <t>PRODUCTION COST / BU</t>
  </si>
  <si>
    <t>Disk</t>
  </si>
  <si>
    <t>Spring</t>
  </si>
  <si>
    <t>10-34-0</t>
  </si>
  <si>
    <t>At Planting</t>
  </si>
  <si>
    <t>Pop-up</t>
  </si>
  <si>
    <t xml:space="preserve">(Example) </t>
  </si>
  <si>
    <t>Check Plot</t>
  </si>
  <si>
    <t xml:space="preserve">Challenge Plot </t>
  </si>
  <si>
    <t>Team Name (members)</t>
  </si>
  <si>
    <t>Cells are where you need to input your data</t>
  </si>
  <si>
    <t>Cells where formulas are present to help you with calculations</t>
  </si>
  <si>
    <t>Field Cultivation</t>
  </si>
  <si>
    <t>Corn SmartStax</t>
  </si>
  <si>
    <t>82-0-0</t>
  </si>
  <si>
    <t>4 ounces/acre</t>
  </si>
  <si>
    <t>Bicep II Magnum</t>
  </si>
  <si>
    <t>Balance Flexx</t>
  </si>
  <si>
    <t>2.1 quarts/acre</t>
  </si>
  <si>
    <t xml:space="preserve">Herbicide @ __ time </t>
  </si>
  <si>
    <t>Insecticide @ ____</t>
  </si>
  <si>
    <t>Headline AMP</t>
  </si>
  <si>
    <t>06/28 to 8/01</t>
  </si>
  <si>
    <t>Fungicide @ V5</t>
  </si>
  <si>
    <t>10 oz/acre</t>
  </si>
  <si>
    <t>Grain cart hauling</t>
  </si>
  <si>
    <t>8 row</t>
  </si>
  <si>
    <t>Custom Spraying</t>
  </si>
  <si>
    <t>Application costs</t>
  </si>
  <si>
    <t xml:space="preserve">Corn </t>
  </si>
  <si>
    <t>April 1</t>
  </si>
  <si>
    <t>Corn SmartStax Company XYZ</t>
  </si>
  <si>
    <t xml:space="preserve">http://cropwatch.unl.edu/web/economics/budgets#Corn </t>
  </si>
  <si>
    <t xml:space="preserve">Custom Rates available at: </t>
  </si>
  <si>
    <t xml:space="preserve">http://cropwatch.unl.edu/web/economics/customrates </t>
  </si>
  <si>
    <t>Home Place</t>
  </si>
  <si>
    <t>Electric Pivot</t>
  </si>
  <si>
    <r>
      <rPr>
        <sz val="10"/>
        <color theme="1"/>
        <rFont val="Arial"/>
        <family val="2"/>
      </rPr>
      <t>An example irrigation cost spreadsheet can be found at</t>
    </r>
    <r>
      <rPr>
        <u/>
        <sz val="10"/>
        <color theme="10"/>
        <rFont val="Arial"/>
        <family val="2"/>
      </rPr>
      <t xml:space="preserve"> http://lancaster.unl.edu/ag/crops/Long_Term_Pump.xls</t>
    </r>
  </si>
  <si>
    <t>** Equipment depreciation is based on depreciating a corner system valued at $56,000 over 15 years, a well</t>
  </si>
  <si>
    <t>OPTIONAL</t>
  </si>
  <si>
    <t xml:space="preserve">For 2014 UNL Crop Production budget information go to: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</si>
</sst>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"/>
    <numFmt numFmtId="165" formatCode="&quot;$&quot;#,##0.00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6"/>
      <name val="Arial"/>
      <family val="2"/>
    </font>
    <font>
      <u/>
      <sz val="16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rgb="FF92D05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Continuous"/>
    </xf>
    <xf numFmtId="164" fontId="5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8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8" fontId="1" fillId="0" borderId="0" xfId="0" applyNumberFormat="1" applyFont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right"/>
    </xf>
    <xf numFmtId="8" fontId="1" fillId="0" borderId="1" xfId="0" applyNumberFormat="1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3" fontId="0" fillId="0" borderId="0" xfId="0" applyNumberFormat="1" applyAlignment="1">
      <alignment horizontal="left"/>
    </xf>
    <xf numFmtId="8" fontId="0" fillId="0" borderId="0" xfId="0" applyNumberFormat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right"/>
    </xf>
    <xf numFmtId="8" fontId="1" fillId="0" borderId="2" xfId="0" applyNumberFormat="1" applyFont="1" applyBorder="1"/>
    <xf numFmtId="0" fontId="6" fillId="0" borderId="0" xfId="0" applyFont="1" applyAlignment="1">
      <alignment horizontal="center"/>
    </xf>
    <xf numFmtId="0" fontId="0" fillId="0" borderId="0" xfId="0" applyNumberFormat="1"/>
    <xf numFmtId="0" fontId="6" fillId="0" borderId="0" xfId="0" applyFo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right"/>
    </xf>
    <xf numFmtId="8" fontId="1" fillId="0" borderId="0" xfId="0" applyNumberFormat="1" applyFont="1" applyBorder="1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8" fontId="8" fillId="0" borderId="0" xfId="0" applyNumberFormat="1" applyFont="1" applyAlignment="1">
      <alignment horizontal="right"/>
    </xf>
    <xf numFmtId="8" fontId="9" fillId="0" borderId="0" xfId="0" applyNumberFormat="1" applyFont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5" fontId="10" fillId="0" borderId="3" xfId="0" applyNumberFormat="1" applyFont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2" xfId="0" applyBorder="1"/>
    <xf numFmtId="0" fontId="9" fillId="0" borderId="0" xfId="0" applyFont="1" applyAlignment="1">
      <alignment horizontal="right"/>
    </xf>
    <xf numFmtId="49" fontId="2" fillId="2" borderId="6" xfId="0" applyNumberFormat="1" applyFont="1" applyFill="1" applyBorder="1" applyAlignment="1">
      <alignment horizontal="left"/>
    </xf>
    <xf numFmtId="164" fontId="2" fillId="2" borderId="6" xfId="0" applyNumberFormat="1" applyFont="1" applyFill="1" applyBorder="1" applyAlignment="1">
      <alignment horizontal="left"/>
    </xf>
    <xf numFmtId="8" fontId="0" fillId="3" borderId="0" xfId="0" applyNumberFormat="1" applyFill="1" applyAlignment="1">
      <alignment horizontal="right"/>
    </xf>
    <xf numFmtId="8" fontId="1" fillId="3" borderId="0" xfId="0" applyNumberFormat="1" applyFont="1" applyFill="1"/>
    <xf numFmtId="0" fontId="0" fillId="2" borderId="0" xfId="0" applyFill="1" applyAlignment="1">
      <alignment horizontal="right"/>
    </xf>
    <xf numFmtId="8" fontId="0" fillId="2" borderId="6" xfId="0" applyNumberFormat="1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0" fillId="2" borderId="0" xfId="0" applyFill="1" applyAlignment="1">
      <alignment horizontal="left"/>
    </xf>
    <xf numFmtId="0" fontId="0" fillId="2" borderId="6" xfId="0" applyFill="1" applyBorder="1" applyAlignment="1">
      <alignment horizontal="left"/>
    </xf>
    <xf numFmtId="8" fontId="0" fillId="2" borderId="0" xfId="0" applyNumberFormat="1" applyFill="1" applyAlignment="1">
      <alignment horizontal="center"/>
    </xf>
    <xf numFmtId="8" fontId="1" fillId="3" borderId="2" xfId="0" applyNumberFormat="1" applyFont="1" applyFill="1" applyBorder="1"/>
    <xf numFmtId="8" fontId="0" fillId="3" borderId="6" xfId="0" applyNumberFormat="1" applyFill="1" applyBorder="1" applyAlignment="1">
      <alignment horizontal="right"/>
    </xf>
    <xf numFmtId="8" fontId="0" fillId="2" borderId="6" xfId="0" applyNumberFormat="1" applyFill="1" applyBorder="1" applyAlignment="1">
      <alignment horizontal="center"/>
    </xf>
    <xf numFmtId="8" fontId="1" fillId="2" borderId="0" xfId="0" applyNumberFormat="1" applyFont="1" applyFill="1" applyBorder="1"/>
    <xf numFmtId="8" fontId="8" fillId="3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/>
    </xf>
    <xf numFmtId="165" fontId="10" fillId="3" borderId="3" xfId="0" applyNumberFormat="1" applyFont="1" applyFill="1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0" xfId="0" applyFill="1" applyBorder="1"/>
    <xf numFmtId="0" fontId="12" fillId="0" borderId="0" xfId="0" applyFont="1"/>
    <xf numFmtId="0" fontId="13" fillId="0" borderId="0" xfId="0" applyFont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2" fillId="2" borderId="0" xfId="0" applyFont="1" applyFill="1"/>
    <xf numFmtId="0" fontId="0" fillId="3" borderId="0" xfId="0" applyFill="1" applyAlignment="1">
      <alignment horizontal="right"/>
    </xf>
    <xf numFmtId="0" fontId="2" fillId="3" borderId="0" xfId="0" applyFont="1" applyFill="1"/>
    <xf numFmtId="49" fontId="2" fillId="2" borderId="7" xfId="0" applyNumberFormat="1" applyFont="1" applyFill="1" applyBorder="1" applyAlignment="1">
      <alignment horizontal="left"/>
    </xf>
    <xf numFmtId="0" fontId="13" fillId="0" borderId="8" xfId="0" applyFont="1" applyBorder="1"/>
    <xf numFmtId="0" fontId="2" fillId="0" borderId="0" xfId="0" applyFont="1" applyAlignment="1">
      <alignment horizontal="left"/>
    </xf>
    <xf numFmtId="44" fontId="0" fillId="0" borderId="0" xfId="1" applyFont="1" applyAlignment="1">
      <alignment horizontal="right"/>
    </xf>
    <xf numFmtId="0" fontId="14" fillId="0" borderId="0" xfId="0" applyFont="1" applyAlignment="1">
      <alignment horizontal="left"/>
    </xf>
    <xf numFmtId="8" fontId="14" fillId="0" borderId="0" xfId="0" applyNumberFormat="1" applyFont="1" applyAlignment="1">
      <alignment horizontal="right"/>
    </xf>
    <xf numFmtId="8" fontId="2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14" fontId="15" fillId="0" borderId="0" xfId="0" applyNumberFormat="1" applyFont="1" applyAlignment="1">
      <alignment horizontal="left"/>
    </xf>
    <xf numFmtId="0" fontId="16" fillId="0" borderId="0" xfId="0" applyFont="1" applyAlignment="1">
      <alignment horizontal="right"/>
    </xf>
    <xf numFmtId="0" fontId="16" fillId="0" borderId="2" xfId="0" applyFont="1" applyBorder="1" applyAlignment="1">
      <alignment horizontal="right"/>
    </xf>
    <xf numFmtId="0" fontId="17" fillId="0" borderId="0" xfId="2" applyAlignment="1" applyProtection="1">
      <alignment horizontal="left"/>
    </xf>
    <xf numFmtId="0" fontId="12" fillId="0" borderId="0" xfId="0" applyFont="1" applyAlignment="1">
      <alignment horizontal="left"/>
    </xf>
    <xf numFmtId="0" fontId="17" fillId="0" borderId="0" xfId="2" applyAlignment="1" applyProtection="1"/>
    <xf numFmtId="0" fontId="1" fillId="3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13" fillId="0" borderId="9" xfId="0" applyFont="1" applyBorder="1"/>
    <xf numFmtId="0" fontId="0" fillId="0" borderId="5" xfId="0" applyFill="1" applyBorder="1"/>
    <xf numFmtId="0" fontId="18" fillId="0" borderId="0" xfId="0" applyFont="1" applyAlignment="1">
      <alignment horizontal="left"/>
    </xf>
    <xf numFmtId="0" fontId="18" fillId="0" borderId="0" xfId="0" applyFont="1"/>
    <xf numFmtId="8" fontId="18" fillId="0" borderId="0" xfId="0" applyNumberFormat="1" applyFont="1" applyAlignment="1">
      <alignment horizontal="right"/>
    </xf>
    <xf numFmtId="8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8" fillId="0" borderId="2" xfId="0" applyFont="1" applyBorder="1"/>
    <xf numFmtId="0" fontId="18" fillId="0" borderId="2" xfId="0" applyFont="1" applyBorder="1" applyAlignment="1">
      <alignment horizontal="right"/>
    </xf>
    <xf numFmtId="0" fontId="18" fillId="0" borderId="2" xfId="0" applyFont="1" applyBorder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2" xfId="0" applyFill="1" applyBorder="1"/>
    <xf numFmtId="0" fontId="0" fillId="0" borderId="2" xfId="0" applyFill="1" applyBorder="1" applyAlignment="1">
      <alignment horizontal="right"/>
    </xf>
    <xf numFmtId="0" fontId="0" fillId="0" borderId="2" xfId="0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6" xfId="0" applyBorder="1"/>
    <xf numFmtId="0" fontId="0" fillId="0" borderId="6" xfId="0" applyBorder="1" applyAlignment="1">
      <alignment horizontal="right"/>
    </xf>
    <xf numFmtId="3" fontId="0" fillId="0" borderId="6" xfId="0" applyNumberFormat="1" applyBorder="1" applyAlignment="1">
      <alignment horizontal="left"/>
    </xf>
    <xf numFmtId="14" fontId="0" fillId="0" borderId="6" xfId="0" applyNumberFormat="1" applyBorder="1" applyAlignment="1">
      <alignment horizontal="left"/>
    </xf>
    <xf numFmtId="49" fontId="0" fillId="0" borderId="6" xfId="0" applyNumberFormat="1" applyBorder="1" applyAlignment="1">
      <alignment horizontal="left"/>
    </xf>
    <xf numFmtId="0" fontId="2" fillId="0" borderId="0" xfId="0" applyFont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ropwatch.unl.edu/web/economics/budgets" TargetMode="External"/><Relationship Id="rId2" Type="http://schemas.openxmlformats.org/officeDocument/2006/relationships/hyperlink" Target="http://cropwatch.unl.edu/web/economics/customrates" TargetMode="External"/><Relationship Id="rId3" Type="http://schemas.openxmlformats.org/officeDocument/2006/relationships/hyperlink" Target="http://lancaster.unl.edu/ag/crops/Long_Term_Pump.x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cropwatch.unl.edu/web/economics/budgets" TargetMode="External"/><Relationship Id="rId2" Type="http://schemas.openxmlformats.org/officeDocument/2006/relationships/hyperlink" Target="http://cropwatch.unl.edu/web/economics/customrates" TargetMode="External"/><Relationship Id="rId3" Type="http://schemas.openxmlformats.org/officeDocument/2006/relationships/hyperlink" Target="http://lancaster.unl.edu/ag/crops/Long_Term_Pump.xl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cropwatch.unl.edu/web/economics/budgets" TargetMode="External"/><Relationship Id="rId2" Type="http://schemas.openxmlformats.org/officeDocument/2006/relationships/hyperlink" Target="http://cropwatch.unl.edu/web/economics/customrates" TargetMode="External"/><Relationship Id="rId3" Type="http://schemas.openxmlformats.org/officeDocument/2006/relationships/hyperlink" Target="http://lancaster.unl.edu/ag/crops/Long_Term_Pump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70"/>
  <sheetViews>
    <sheetView workbookViewId="0">
      <selection activeCell="E6" sqref="E6"/>
    </sheetView>
  </sheetViews>
  <sheetFormatPr baseColWidth="10" defaultColWidth="8.83203125" defaultRowHeight="12" x14ac:dyDescent="0"/>
  <cols>
    <col min="1" max="1" width="16.83203125" customWidth="1"/>
    <col min="2" max="2" width="12.6640625" customWidth="1"/>
    <col min="3" max="3" width="18.83203125" customWidth="1"/>
    <col min="4" max="4" width="11.5" customWidth="1"/>
    <col min="5" max="5" width="9.6640625" style="3" customWidth="1"/>
    <col min="6" max="6" width="8.1640625" style="3" customWidth="1"/>
    <col min="7" max="7" width="22.6640625" style="6" customWidth="1"/>
    <col min="8" max="8" width="13.5" style="3" customWidth="1"/>
    <col min="9" max="9" width="12.6640625" customWidth="1"/>
    <col min="10" max="10" width="12.1640625" customWidth="1"/>
  </cols>
  <sheetData>
    <row r="1" spans="1:9" ht="13" thickBot="1"/>
    <row r="2" spans="1:9" ht="16" thickBot="1">
      <c r="B2" s="86" t="s">
        <v>52</v>
      </c>
      <c r="C2" s="78"/>
      <c r="F2" s="80" t="s">
        <v>54</v>
      </c>
      <c r="G2" s="35"/>
      <c r="H2" s="81"/>
    </row>
    <row r="3" spans="1:9">
      <c r="A3" s="1" t="s">
        <v>0</v>
      </c>
      <c r="B3" s="85"/>
      <c r="C3" s="78"/>
      <c r="D3" s="82" t="s">
        <v>55</v>
      </c>
      <c r="E3" s="63"/>
      <c r="F3" s="63"/>
      <c r="G3" s="101"/>
    </row>
    <row r="4" spans="1:9">
      <c r="A4" s="1" t="s">
        <v>1</v>
      </c>
      <c r="B4" s="59"/>
      <c r="C4" s="78"/>
      <c r="D4" s="84" t="s">
        <v>56</v>
      </c>
      <c r="E4" s="83"/>
      <c r="F4" s="83"/>
      <c r="G4" s="99"/>
    </row>
    <row r="5" spans="1:9">
      <c r="A5" s="1" t="s">
        <v>2</v>
      </c>
      <c r="B5" s="59"/>
      <c r="C5" s="78"/>
      <c r="E5" s="1" t="s">
        <v>85</v>
      </c>
    </row>
    <row r="6" spans="1:9">
      <c r="A6" s="1" t="s">
        <v>3</v>
      </c>
      <c r="B6" s="59"/>
      <c r="C6" s="78"/>
      <c r="E6"/>
      <c r="F6" s="96" t="s">
        <v>77</v>
      </c>
      <c r="G6" s="100"/>
    </row>
    <row r="7" spans="1:9">
      <c r="A7" s="1" t="s">
        <v>5</v>
      </c>
      <c r="B7" s="59"/>
      <c r="C7" s="78"/>
      <c r="E7" s="97" t="s">
        <v>78</v>
      </c>
    </row>
    <row r="8" spans="1:9">
      <c r="A8" s="1" t="s">
        <v>6</v>
      </c>
      <c r="B8" s="60"/>
      <c r="C8" s="78"/>
      <c r="E8"/>
      <c r="F8" s="98" t="s">
        <v>79</v>
      </c>
    </row>
    <row r="9" spans="1:9">
      <c r="A9" s="1" t="s">
        <v>7</v>
      </c>
      <c r="B9" s="60"/>
      <c r="C9" s="78"/>
    </row>
    <row r="10" spans="1:9" ht="18">
      <c r="A10" s="9" t="s">
        <v>8</v>
      </c>
      <c r="B10" s="10"/>
      <c r="C10" s="11"/>
      <c r="D10" s="11"/>
      <c r="E10" s="11"/>
      <c r="F10" s="11"/>
      <c r="G10" s="11"/>
      <c r="H10" s="11"/>
      <c r="I10" s="11"/>
    </row>
    <row r="11" spans="1:9" ht="19" thickBot="1">
      <c r="A11" s="9"/>
      <c r="B11" s="10"/>
      <c r="C11" s="11"/>
      <c r="D11" s="11"/>
      <c r="E11" s="12"/>
      <c r="F11" s="12"/>
      <c r="G11" s="13"/>
      <c r="H11" s="12"/>
      <c r="I11" s="11"/>
    </row>
    <row r="12" spans="1:9" ht="13" thickTop="1">
      <c r="A12" s="14"/>
      <c r="B12" s="14"/>
      <c r="C12" s="14"/>
      <c r="D12" s="14"/>
      <c r="E12" s="15"/>
      <c r="F12" s="15"/>
      <c r="G12" s="16"/>
      <c r="H12" s="15"/>
      <c r="I12" s="14"/>
    </row>
    <row r="13" spans="1:9">
      <c r="A13" s="17" t="s">
        <v>9</v>
      </c>
      <c r="B13" s="17" t="s">
        <v>10</v>
      </c>
      <c r="C13" s="17" t="s">
        <v>11</v>
      </c>
      <c r="D13" s="18"/>
      <c r="E13" s="19"/>
      <c r="F13" s="19" t="s">
        <v>12</v>
      </c>
      <c r="G13" s="20"/>
      <c r="I13" s="21"/>
    </row>
    <row r="14" spans="1:9">
      <c r="A14" s="121"/>
      <c r="B14" s="121"/>
      <c r="C14" s="121"/>
      <c r="D14" s="122"/>
      <c r="E14" s="123"/>
      <c r="F14" s="64">
        <v>0</v>
      </c>
    </row>
    <row r="15" spans="1:9">
      <c r="A15" s="121"/>
      <c r="B15" s="121"/>
      <c r="C15" s="121"/>
      <c r="D15" s="122"/>
      <c r="E15" s="123"/>
      <c r="F15" s="65">
        <v>0</v>
      </c>
      <c r="H15" s="23"/>
    </row>
    <row r="16" spans="1:9">
      <c r="A16" s="121"/>
      <c r="B16" s="121"/>
      <c r="C16" s="121"/>
      <c r="D16" s="122"/>
      <c r="E16" s="123"/>
      <c r="F16" s="65">
        <v>0</v>
      </c>
      <c r="H16" s="23"/>
    </row>
    <row r="17" spans="1:9">
      <c r="A17" s="121"/>
      <c r="B17" s="121"/>
      <c r="C17" s="121"/>
      <c r="D17" s="122"/>
      <c r="E17" s="123"/>
      <c r="F17" s="65">
        <v>0</v>
      </c>
      <c r="H17" s="23"/>
    </row>
    <row r="18" spans="1:9" ht="13" thickBot="1">
      <c r="A18" s="22"/>
      <c r="B18" s="22"/>
      <c r="C18" s="22"/>
      <c r="H18" s="24" t="s">
        <v>13</v>
      </c>
      <c r="I18" s="62">
        <f>SUM(F14:F17)</f>
        <v>0</v>
      </c>
    </row>
    <row r="19" spans="1:9" ht="13" thickTop="1">
      <c r="A19" s="26"/>
      <c r="B19" s="26"/>
      <c r="C19" s="26"/>
      <c r="D19" s="14"/>
      <c r="E19" s="15"/>
      <c r="F19" s="15"/>
      <c r="G19" s="16"/>
      <c r="H19" s="27"/>
      <c r="I19" s="28"/>
    </row>
    <row r="20" spans="1:9">
      <c r="A20" s="29" t="s">
        <v>14</v>
      </c>
      <c r="B20" s="29" t="s">
        <v>15</v>
      </c>
      <c r="C20" s="29" t="s">
        <v>11</v>
      </c>
      <c r="F20" s="30" t="s">
        <v>12</v>
      </c>
      <c r="H20" s="24"/>
      <c r="I20" s="25"/>
    </row>
    <row r="21" spans="1:9">
      <c r="A21" s="121"/>
      <c r="B21" s="121"/>
      <c r="C21" s="121"/>
      <c r="D21" s="122"/>
      <c r="E21" s="123"/>
      <c r="F21" s="64">
        <v>0</v>
      </c>
      <c r="H21" s="24"/>
      <c r="I21" s="25"/>
    </row>
    <row r="22" spans="1:9">
      <c r="A22" s="121"/>
      <c r="B22" s="121"/>
      <c r="C22" s="121"/>
      <c r="D22" s="122"/>
      <c r="E22" s="123"/>
      <c r="F22" s="64">
        <v>0</v>
      </c>
      <c r="H22" s="24"/>
      <c r="I22" s="25"/>
    </row>
    <row r="23" spans="1:9" ht="13" thickBot="1">
      <c r="A23" s="22"/>
      <c r="B23" s="22"/>
      <c r="C23" s="22"/>
      <c r="H23" s="24" t="s">
        <v>16</v>
      </c>
      <c r="I23" s="62">
        <f>SUM(F21:F22)</f>
        <v>0</v>
      </c>
    </row>
    <row r="24" spans="1:9" ht="13" thickTop="1">
      <c r="A24" s="26"/>
      <c r="B24" s="26"/>
      <c r="C24" s="26"/>
      <c r="D24" s="14"/>
      <c r="E24" s="15"/>
      <c r="F24" s="15"/>
      <c r="G24" s="16"/>
      <c r="H24" s="27"/>
      <c r="I24" s="28"/>
    </row>
    <row r="25" spans="1:9">
      <c r="A25" s="29" t="s">
        <v>17</v>
      </c>
      <c r="B25" s="29" t="s">
        <v>18</v>
      </c>
      <c r="C25" s="29" t="s">
        <v>11</v>
      </c>
      <c r="D25" s="29" t="s">
        <v>19</v>
      </c>
      <c r="E25" s="30" t="s">
        <v>20</v>
      </c>
      <c r="F25" s="30" t="s">
        <v>12</v>
      </c>
      <c r="H25" s="24"/>
      <c r="I25" s="25"/>
    </row>
    <row r="26" spans="1:9">
      <c r="A26" s="121"/>
      <c r="B26" s="124"/>
      <c r="C26" s="121"/>
      <c r="D26" s="67">
        <v>0</v>
      </c>
      <c r="E26" s="64">
        <v>0</v>
      </c>
      <c r="F26" s="61">
        <f>D26*E26</f>
        <v>0</v>
      </c>
      <c r="H26" s="24"/>
      <c r="I26" s="25"/>
    </row>
    <row r="27" spans="1:9" ht="13" thickBot="1">
      <c r="A27" s="22"/>
      <c r="B27" s="22"/>
      <c r="C27" s="22"/>
      <c r="D27" s="22"/>
      <c r="H27" s="24" t="s">
        <v>21</v>
      </c>
      <c r="I27" s="62">
        <f>SUM(F26:F26)</f>
        <v>0</v>
      </c>
    </row>
    <row r="28" spans="1:9" ht="13" thickTop="1">
      <c r="A28" s="26"/>
      <c r="B28" s="26"/>
      <c r="C28" s="26"/>
      <c r="D28" s="26"/>
      <c r="E28" s="15"/>
      <c r="F28" s="15"/>
      <c r="G28" s="16"/>
      <c r="H28" s="15"/>
      <c r="I28" s="14"/>
    </row>
    <row r="29" spans="1:9">
      <c r="A29" s="17" t="s">
        <v>22</v>
      </c>
      <c r="B29" s="17" t="s">
        <v>10</v>
      </c>
      <c r="C29" s="17" t="s">
        <v>11</v>
      </c>
      <c r="D29" s="17" t="s">
        <v>19</v>
      </c>
      <c r="E29" s="19" t="s">
        <v>20</v>
      </c>
      <c r="F29" s="19" t="s">
        <v>12</v>
      </c>
      <c r="G29" s="20" t="s">
        <v>23</v>
      </c>
      <c r="H29" s="19" t="s">
        <v>24</v>
      </c>
      <c r="I29" s="21"/>
    </row>
    <row r="30" spans="1:9">
      <c r="A30" s="121"/>
      <c r="B30" s="121"/>
      <c r="C30" s="121"/>
      <c r="D30" s="67"/>
      <c r="E30" s="64">
        <v>0</v>
      </c>
      <c r="F30" s="70">
        <f>D30*E30</f>
        <v>0</v>
      </c>
      <c r="G30" s="71"/>
      <c r="H30" s="70">
        <f>F30+G30</f>
        <v>0</v>
      </c>
    </row>
    <row r="31" spans="1:9">
      <c r="A31" s="121"/>
      <c r="B31" s="121"/>
      <c r="C31" s="121"/>
      <c r="D31" s="67"/>
      <c r="E31" s="64">
        <v>0</v>
      </c>
      <c r="F31" s="70">
        <f t="shared" ref="F31:F35" si="0">D31*E31</f>
        <v>0</v>
      </c>
      <c r="G31" s="71"/>
      <c r="H31" s="70">
        <f t="shared" ref="H31:H35" si="1">F31+G31</f>
        <v>0</v>
      </c>
    </row>
    <row r="32" spans="1:9">
      <c r="A32" s="121"/>
      <c r="B32" s="121"/>
      <c r="C32" s="121"/>
      <c r="D32" s="67"/>
      <c r="E32" s="64">
        <v>0</v>
      </c>
      <c r="F32" s="70">
        <f t="shared" si="0"/>
        <v>0</v>
      </c>
      <c r="G32" s="71"/>
      <c r="H32" s="70">
        <f t="shared" si="1"/>
        <v>0</v>
      </c>
    </row>
    <row r="33" spans="1:9">
      <c r="A33" s="121"/>
      <c r="B33" s="121"/>
      <c r="C33" s="121"/>
      <c r="D33" s="67"/>
      <c r="E33" s="64">
        <v>0</v>
      </c>
      <c r="F33" s="70">
        <f t="shared" si="0"/>
        <v>0</v>
      </c>
      <c r="G33" s="71"/>
      <c r="H33" s="70">
        <f t="shared" si="1"/>
        <v>0</v>
      </c>
    </row>
    <row r="34" spans="1:9">
      <c r="A34" s="121"/>
      <c r="B34" s="121"/>
      <c r="C34" s="121"/>
      <c r="D34" s="67"/>
      <c r="E34" s="64">
        <v>0</v>
      </c>
      <c r="F34" s="70">
        <f t="shared" si="0"/>
        <v>0</v>
      </c>
      <c r="G34" s="71"/>
      <c r="H34" s="70">
        <f t="shared" si="1"/>
        <v>0</v>
      </c>
    </row>
    <row r="35" spans="1:9">
      <c r="A35" s="121"/>
      <c r="B35" s="121"/>
      <c r="C35" s="121"/>
      <c r="D35" s="67"/>
      <c r="E35" s="64">
        <v>0</v>
      </c>
      <c r="F35" s="70">
        <f t="shared" si="0"/>
        <v>0</v>
      </c>
      <c r="G35" s="71"/>
      <c r="H35" s="70">
        <f t="shared" si="1"/>
        <v>0</v>
      </c>
    </row>
    <row r="36" spans="1:9" ht="13" thickBot="1">
      <c r="A36" s="33"/>
      <c r="B36" s="33"/>
      <c r="C36" s="33"/>
      <c r="D36" s="33"/>
      <c r="E36" s="34"/>
      <c r="F36" s="34"/>
      <c r="G36" s="35"/>
      <c r="H36" s="36" t="s">
        <v>25</v>
      </c>
      <c r="I36" s="69">
        <f>SUM(H30:H35)</f>
        <v>0</v>
      </c>
    </row>
    <row r="37" spans="1:9" ht="13" thickTop="1">
      <c r="A37" s="26"/>
      <c r="B37" s="26"/>
      <c r="C37" s="26"/>
      <c r="D37" s="26"/>
      <c r="E37" s="15"/>
      <c r="F37" s="15"/>
      <c r="G37" s="16"/>
      <c r="H37" s="15"/>
      <c r="I37" s="14"/>
    </row>
    <row r="38" spans="1:9">
      <c r="A38" s="29" t="s">
        <v>26</v>
      </c>
      <c r="B38" s="29" t="s">
        <v>10</v>
      </c>
      <c r="C38" s="29" t="s">
        <v>11</v>
      </c>
      <c r="D38" s="29" t="s">
        <v>19</v>
      </c>
      <c r="E38" s="30" t="s">
        <v>20</v>
      </c>
      <c r="F38" s="30" t="s">
        <v>27</v>
      </c>
      <c r="G38" s="38" t="s">
        <v>28</v>
      </c>
      <c r="H38" s="30" t="s">
        <v>24</v>
      </c>
    </row>
    <row r="39" spans="1:9">
      <c r="A39" s="121"/>
      <c r="B39" s="121"/>
      <c r="C39" s="121"/>
      <c r="D39" s="67">
        <v>0</v>
      </c>
      <c r="E39" s="64">
        <v>0</v>
      </c>
      <c r="F39" s="64">
        <v>0</v>
      </c>
      <c r="G39" s="71">
        <v>0</v>
      </c>
      <c r="H39" s="61">
        <f>(D39*E39)+F39+G39</f>
        <v>0</v>
      </c>
      <c r="I39" s="39"/>
    </row>
    <row r="40" spans="1:9">
      <c r="A40" s="121"/>
      <c r="B40" s="121"/>
      <c r="C40" s="121"/>
      <c r="D40" s="67">
        <v>0</v>
      </c>
      <c r="E40" s="64">
        <v>0</v>
      </c>
      <c r="F40" s="64">
        <v>0</v>
      </c>
      <c r="G40" s="71">
        <v>0</v>
      </c>
      <c r="H40" s="61">
        <f t="shared" ref="H40:H44" si="2">(D40*E40)+F40+G40</f>
        <v>0</v>
      </c>
      <c r="I40" s="39"/>
    </row>
    <row r="41" spans="1:9">
      <c r="A41" s="121"/>
      <c r="B41" s="121"/>
      <c r="C41" s="121"/>
      <c r="D41" s="67">
        <v>0</v>
      </c>
      <c r="E41" s="64">
        <v>0</v>
      </c>
      <c r="F41" s="64">
        <v>0</v>
      </c>
      <c r="G41" s="71">
        <v>0</v>
      </c>
      <c r="H41" s="61">
        <f t="shared" si="2"/>
        <v>0</v>
      </c>
      <c r="I41" s="39"/>
    </row>
    <row r="42" spans="1:9">
      <c r="A42" s="121"/>
      <c r="B42" s="125"/>
      <c r="C42" s="121"/>
      <c r="D42" s="67">
        <v>0</v>
      </c>
      <c r="E42" s="64">
        <v>0</v>
      </c>
      <c r="F42" s="64">
        <v>0</v>
      </c>
      <c r="G42" s="71">
        <v>0</v>
      </c>
      <c r="H42" s="61">
        <f t="shared" si="2"/>
        <v>0</v>
      </c>
      <c r="I42" s="39"/>
    </row>
    <row r="43" spans="1:9">
      <c r="A43" s="121"/>
      <c r="B43" s="125"/>
      <c r="C43" s="121"/>
      <c r="D43" s="67">
        <v>0</v>
      </c>
      <c r="E43" s="64">
        <v>0</v>
      </c>
      <c r="F43" s="64">
        <v>0</v>
      </c>
      <c r="G43" s="71">
        <v>0</v>
      </c>
      <c r="H43" s="61">
        <f t="shared" si="2"/>
        <v>0</v>
      </c>
      <c r="I43" s="39"/>
    </row>
    <row r="44" spans="1:9">
      <c r="A44" s="121"/>
      <c r="B44" s="121"/>
      <c r="C44" s="121"/>
      <c r="D44" s="67">
        <v>0</v>
      </c>
      <c r="E44" s="64">
        <v>0</v>
      </c>
      <c r="F44" s="64">
        <v>0</v>
      </c>
      <c r="G44" s="71">
        <v>0</v>
      </c>
      <c r="H44" s="61">
        <f t="shared" si="2"/>
        <v>0</v>
      </c>
      <c r="I44" s="39"/>
    </row>
    <row r="45" spans="1:9" ht="13" thickBot="1">
      <c r="A45" s="22"/>
      <c r="B45" s="22"/>
      <c r="C45" s="22"/>
      <c r="D45" s="22"/>
      <c r="H45" s="24" t="s">
        <v>29</v>
      </c>
      <c r="I45" s="62">
        <f>SUM(H39:H44)</f>
        <v>0</v>
      </c>
    </row>
    <row r="46" spans="1:9" ht="13" thickTop="1">
      <c r="A46" s="26"/>
      <c r="B46" s="26"/>
      <c r="C46" s="26"/>
      <c r="D46" s="26"/>
      <c r="E46" s="15"/>
      <c r="F46" s="15"/>
      <c r="G46" s="16"/>
      <c r="H46" s="15"/>
      <c r="I46" s="14"/>
    </row>
    <row r="47" spans="1:9" s="116" customFormat="1">
      <c r="A47" s="113" t="s">
        <v>30</v>
      </c>
      <c r="B47" s="113" t="s">
        <v>10</v>
      </c>
      <c r="C47" s="113" t="s">
        <v>11</v>
      </c>
      <c r="D47" s="113" t="s">
        <v>31</v>
      </c>
      <c r="E47" s="114" t="s">
        <v>32</v>
      </c>
      <c r="F47" s="114" t="s">
        <v>12</v>
      </c>
      <c r="G47" s="115" t="s">
        <v>33</v>
      </c>
      <c r="H47" s="114" t="s">
        <v>24</v>
      </c>
    </row>
    <row r="48" spans="1:9" ht="13.5" customHeight="1">
      <c r="A48" s="121"/>
      <c r="B48" s="126"/>
      <c r="C48" s="121"/>
      <c r="D48" s="66">
        <v>0</v>
      </c>
      <c r="E48" s="61" t="b">
        <f>IF(D48&gt;0,3.64)</f>
        <v>0</v>
      </c>
      <c r="F48" s="61">
        <f>D48*E48</f>
        <v>0</v>
      </c>
      <c r="G48" s="68">
        <v>0</v>
      </c>
      <c r="H48" s="61">
        <f>SUM(F48:G48)</f>
        <v>0</v>
      </c>
    </row>
    <row r="49" spans="1:10">
      <c r="A49" s="22"/>
      <c r="B49" s="22"/>
      <c r="C49" s="22"/>
      <c r="D49" s="22"/>
      <c r="H49" s="24" t="s">
        <v>34</v>
      </c>
      <c r="I49" s="62">
        <f>SUM(H48:H48)</f>
        <v>0</v>
      </c>
    </row>
    <row r="50" spans="1:10">
      <c r="B50" s="98" t="s">
        <v>82</v>
      </c>
      <c r="C50" s="116"/>
      <c r="D50" s="116"/>
      <c r="E50" s="117"/>
      <c r="F50" s="117"/>
      <c r="G50" s="100"/>
      <c r="H50" s="117"/>
      <c r="I50" s="116"/>
    </row>
    <row r="51" spans="1:10">
      <c r="B51" s="105" t="s">
        <v>83</v>
      </c>
      <c r="C51" s="116"/>
      <c r="D51" s="116"/>
      <c r="E51" s="117"/>
      <c r="F51" s="117"/>
      <c r="G51" s="100"/>
      <c r="H51" s="117"/>
      <c r="I51" s="116"/>
    </row>
    <row r="52" spans="1:10" ht="13" thickBot="1">
      <c r="A52" s="57"/>
      <c r="B52" s="110" t="s">
        <v>35</v>
      </c>
      <c r="C52" s="118"/>
      <c r="D52" s="118"/>
      <c r="E52" s="119"/>
      <c r="F52" s="119"/>
      <c r="G52" s="120"/>
      <c r="H52" s="119"/>
      <c r="I52" s="118"/>
    </row>
    <row r="53" spans="1:10" ht="13" thickTop="1">
      <c r="A53" s="14"/>
      <c r="B53" s="14"/>
      <c r="C53" s="14"/>
      <c r="D53" s="14"/>
      <c r="E53" s="15"/>
      <c r="F53" s="15"/>
      <c r="G53" s="16"/>
      <c r="H53" s="15"/>
      <c r="I53" s="14"/>
    </row>
    <row r="54" spans="1:10">
      <c r="A54" s="40" t="s">
        <v>36</v>
      </c>
      <c r="B54" s="40" t="s">
        <v>37</v>
      </c>
      <c r="C54" s="40" t="s">
        <v>11</v>
      </c>
      <c r="D54" s="40" t="s">
        <v>38</v>
      </c>
      <c r="E54" s="30" t="s">
        <v>39</v>
      </c>
      <c r="F54" s="30" t="s">
        <v>12</v>
      </c>
      <c r="H54" s="30"/>
    </row>
    <row r="55" spans="1:10">
      <c r="A55" s="121"/>
      <c r="B55" s="121"/>
      <c r="C55" s="121"/>
      <c r="D55" s="67">
        <v>0</v>
      </c>
      <c r="E55" s="64">
        <v>0</v>
      </c>
      <c r="F55" s="61">
        <f>D55*E55</f>
        <v>0</v>
      </c>
    </row>
    <row r="56" spans="1:10">
      <c r="A56" s="121"/>
      <c r="B56" s="121"/>
      <c r="C56" s="121"/>
      <c r="D56" s="67">
        <v>0</v>
      </c>
      <c r="E56" s="64">
        <v>0</v>
      </c>
      <c r="F56" s="61">
        <f>D56*E56</f>
        <v>0</v>
      </c>
    </row>
    <row r="57" spans="1:10" ht="13" thickBot="1">
      <c r="A57" s="33"/>
      <c r="B57" s="33"/>
      <c r="C57" s="33"/>
      <c r="D57" s="33"/>
      <c r="E57" s="34"/>
      <c r="F57" s="34"/>
      <c r="G57" s="35"/>
      <c r="H57" s="36" t="s">
        <v>41</v>
      </c>
      <c r="I57" s="69">
        <f>SUM(F55:F56)</f>
        <v>0</v>
      </c>
    </row>
    <row r="58" spans="1:10" ht="13" thickTop="1">
      <c r="A58" s="127" t="s">
        <v>84</v>
      </c>
      <c r="B58" s="41"/>
      <c r="C58" s="41"/>
      <c r="D58" s="41"/>
      <c r="E58" s="42"/>
      <c r="F58" s="42"/>
      <c r="G58" s="43"/>
      <c r="H58" s="44"/>
      <c r="I58" s="45"/>
    </row>
    <row r="59" spans="1:10">
      <c r="A59" s="17" t="s">
        <v>42</v>
      </c>
      <c r="B59" s="41"/>
      <c r="C59" s="41"/>
      <c r="D59" s="41"/>
      <c r="E59" s="42"/>
      <c r="F59" s="30"/>
      <c r="G59" s="43"/>
      <c r="H59" s="44"/>
      <c r="I59" s="72">
        <v>0</v>
      </c>
    </row>
    <row r="60" spans="1:10" ht="13" thickBot="1">
      <c r="A60" s="41"/>
      <c r="B60" s="41"/>
      <c r="C60" s="41"/>
      <c r="D60" s="41"/>
      <c r="E60" s="42"/>
      <c r="F60" s="42"/>
      <c r="G60" s="43"/>
      <c r="H60" s="44"/>
      <c r="I60" s="45"/>
    </row>
    <row r="61" spans="1:10" ht="13" thickTop="1">
      <c r="A61" s="14"/>
      <c r="B61" s="14"/>
      <c r="C61" s="14"/>
      <c r="D61" s="14"/>
      <c r="E61" s="15"/>
      <c r="F61" s="15"/>
      <c r="G61" s="16"/>
      <c r="H61" s="27"/>
      <c r="I61" s="28"/>
    </row>
    <row r="62" spans="1:10" ht="17">
      <c r="A62" s="46" t="s">
        <v>43</v>
      </c>
      <c r="B62" s="47"/>
      <c r="C62" s="47"/>
      <c r="D62" s="47"/>
      <c r="E62" s="47"/>
      <c r="F62" s="47"/>
      <c r="G62" s="47"/>
      <c r="H62" s="47"/>
      <c r="I62" s="73">
        <f>I18+I23+I27+I36+I45+I49+I57+I59</f>
        <v>0</v>
      </c>
      <c r="J62" s="49"/>
    </row>
    <row r="63" spans="1:10" ht="13" thickBot="1">
      <c r="A63" s="50"/>
      <c r="B63" s="50"/>
      <c r="C63" s="50"/>
      <c r="D63" s="50"/>
      <c r="E63" s="36"/>
      <c r="F63" s="36"/>
      <c r="G63" s="51"/>
      <c r="H63" s="36"/>
      <c r="I63" s="36"/>
      <c r="J63" s="52"/>
    </row>
    <row r="64" spans="1:10" ht="13" thickTop="1">
      <c r="A64" s="52"/>
      <c r="B64" s="52"/>
      <c r="C64" s="52"/>
      <c r="D64" s="52"/>
      <c r="E64" s="44"/>
      <c r="F64" s="44"/>
      <c r="G64" s="53"/>
      <c r="H64" s="44"/>
      <c r="I64" s="44"/>
      <c r="J64" s="52"/>
    </row>
    <row r="65" spans="1:9" ht="17">
      <c r="A65" s="46" t="s">
        <v>44</v>
      </c>
      <c r="B65" s="47"/>
      <c r="C65" s="47"/>
      <c r="D65" s="47"/>
      <c r="E65" s="47"/>
      <c r="F65" s="47"/>
      <c r="G65" s="47"/>
      <c r="H65" s="47"/>
      <c r="I65" s="74">
        <v>0</v>
      </c>
    </row>
    <row r="66" spans="1:9" ht="13" thickBot="1">
      <c r="I66" s="3"/>
    </row>
    <row r="67" spans="1:9" ht="13" thickTop="1">
      <c r="A67" s="14"/>
      <c r="B67" s="14"/>
      <c r="C67" s="14"/>
      <c r="D67" s="14"/>
      <c r="E67" s="15"/>
      <c r="F67" s="15"/>
      <c r="G67" s="16"/>
      <c r="H67" s="15"/>
      <c r="I67" s="14"/>
    </row>
    <row r="68" spans="1:9" ht="17">
      <c r="A68" s="46" t="s">
        <v>45</v>
      </c>
      <c r="B68" s="47"/>
      <c r="C68" s="47"/>
      <c r="D68" s="47"/>
      <c r="E68" s="47"/>
      <c r="F68" s="47"/>
      <c r="G68" s="47"/>
      <c r="H68" s="47"/>
      <c r="I68" s="47"/>
    </row>
    <row r="69" spans="1:9" ht="13" thickBot="1"/>
    <row r="70" spans="1:9" ht="25.5" customHeight="1" thickBot="1">
      <c r="D70" s="75" t="e">
        <f>I62/I65</f>
        <v>#DIV/0!</v>
      </c>
      <c r="E70" s="76"/>
      <c r="F70" s="77"/>
    </row>
  </sheetData>
  <hyperlinks>
    <hyperlink ref="F6" r:id="rId1" location="Corn "/>
    <hyperlink ref="F8" r:id="rId2"/>
    <hyperlink ref="B50" r:id="rId3" display="http://lancaster.unl.edu/ag/crops/Long_Term_Pump.xls"/>
  </hyperlinks>
  <printOptions horizontalCentered="1" verticalCentered="1"/>
  <pageMargins left="0.75" right="0.42" top="0.5" bottom="0.5" header="0.5" footer="0.5"/>
  <pageSetup scale="75" orientation="portrait" horizontalDpi="300" verticalDpi="300"/>
  <headerFooter alignWithMargins="0">
    <oddHeader>&amp;L&amp;"Arial,Bold"&amp;14Check Plot&amp;C&amp;"Arial,Bold"&amp;14Innovative Corn  Challenge&amp;U
&amp;R&amp;14 2012</oddHeader>
    <oddFooter>&amp;R&amp;D</oddFooter>
  </headerFooter>
  <rowBreaks count="2" manualBreakCount="2">
    <brk id="28" max="65535" man="1"/>
    <brk id="52" max="65535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70"/>
  <sheetViews>
    <sheetView tabSelected="1" workbookViewId="0">
      <selection activeCell="E6" sqref="E6"/>
    </sheetView>
  </sheetViews>
  <sheetFormatPr baseColWidth="10" defaultColWidth="8.83203125" defaultRowHeight="12" x14ac:dyDescent="0"/>
  <cols>
    <col min="1" max="1" width="16.83203125" customWidth="1"/>
    <col min="2" max="2" width="12.6640625" customWidth="1"/>
    <col min="3" max="3" width="18.83203125" customWidth="1"/>
    <col min="4" max="4" width="11.5" customWidth="1"/>
    <col min="5" max="5" width="9.6640625" style="3" customWidth="1"/>
    <col min="6" max="6" width="8.1640625" style="3" customWidth="1"/>
    <col min="7" max="7" width="22.6640625" style="6" customWidth="1"/>
    <col min="8" max="8" width="13.5" style="3" customWidth="1"/>
    <col min="9" max="9" width="12.6640625" customWidth="1"/>
    <col min="10" max="10" width="12.1640625" customWidth="1"/>
  </cols>
  <sheetData>
    <row r="1" spans="1:9" ht="13" thickBot="1"/>
    <row r="2" spans="1:9" ht="16" thickBot="1">
      <c r="B2" s="102" t="s">
        <v>53</v>
      </c>
      <c r="C2" s="103"/>
      <c r="F2" s="80" t="s">
        <v>54</v>
      </c>
      <c r="G2" s="35"/>
      <c r="H2" s="81"/>
    </row>
    <row r="3" spans="1:9">
      <c r="A3" s="1" t="s">
        <v>0</v>
      </c>
      <c r="B3" s="85"/>
      <c r="C3" s="78"/>
      <c r="D3" s="82" t="s">
        <v>55</v>
      </c>
      <c r="E3" s="63"/>
      <c r="F3" s="63"/>
      <c r="G3" s="101"/>
    </row>
    <row r="4" spans="1:9">
      <c r="A4" s="1" t="s">
        <v>1</v>
      </c>
      <c r="B4" s="59"/>
      <c r="C4" s="78"/>
      <c r="D4" s="84" t="s">
        <v>56</v>
      </c>
      <c r="E4" s="83"/>
      <c r="F4" s="83"/>
      <c r="G4" s="99"/>
    </row>
    <row r="5" spans="1:9">
      <c r="A5" s="1" t="s">
        <v>2</v>
      </c>
      <c r="B5" s="59"/>
      <c r="C5" s="78"/>
      <c r="E5" s="1" t="s">
        <v>85</v>
      </c>
    </row>
    <row r="6" spans="1:9">
      <c r="A6" s="1" t="s">
        <v>3</v>
      </c>
      <c r="B6" s="59"/>
      <c r="C6" s="78"/>
      <c r="E6"/>
      <c r="F6" s="96" t="s">
        <v>77</v>
      </c>
      <c r="G6" s="100"/>
    </row>
    <row r="7" spans="1:9">
      <c r="A7" s="1" t="s">
        <v>5</v>
      </c>
      <c r="B7" s="59"/>
      <c r="C7" s="78"/>
      <c r="E7" s="97" t="s">
        <v>78</v>
      </c>
    </row>
    <row r="8" spans="1:9">
      <c r="A8" s="1" t="s">
        <v>6</v>
      </c>
      <c r="B8" s="60"/>
      <c r="C8" s="78"/>
      <c r="E8"/>
      <c r="F8" s="98" t="s">
        <v>79</v>
      </c>
    </row>
    <row r="9" spans="1:9">
      <c r="A9" s="1" t="s">
        <v>7</v>
      </c>
      <c r="B9" s="60"/>
      <c r="C9" s="78"/>
    </row>
    <row r="10" spans="1:9" ht="18">
      <c r="A10" s="9" t="s">
        <v>8</v>
      </c>
      <c r="B10" s="10"/>
      <c r="C10" s="11"/>
      <c r="D10" s="11"/>
      <c r="E10" s="11"/>
      <c r="F10" s="11"/>
      <c r="G10" s="11"/>
      <c r="H10" s="11"/>
      <c r="I10" s="11"/>
    </row>
    <row r="11" spans="1:9" ht="19" thickBot="1">
      <c r="A11" s="9"/>
      <c r="B11" s="10"/>
      <c r="C11" s="11"/>
      <c r="D11" s="11"/>
      <c r="E11" s="12"/>
      <c r="F11" s="12"/>
      <c r="G11" s="13"/>
      <c r="H11" s="12"/>
      <c r="I11" s="11"/>
    </row>
    <row r="12" spans="1:9" ht="13" thickTop="1">
      <c r="A12" s="14"/>
      <c r="B12" s="14"/>
      <c r="C12" s="14"/>
      <c r="D12" s="14"/>
      <c r="E12" s="15"/>
      <c r="F12" s="15"/>
      <c r="G12" s="16"/>
      <c r="H12" s="15"/>
      <c r="I12" s="14"/>
    </row>
    <row r="13" spans="1:9">
      <c r="A13" s="17" t="s">
        <v>9</v>
      </c>
      <c r="B13" s="17" t="s">
        <v>10</v>
      </c>
      <c r="C13" s="17" t="s">
        <v>11</v>
      </c>
      <c r="D13" s="18"/>
      <c r="E13" s="19"/>
      <c r="F13" s="19" t="s">
        <v>12</v>
      </c>
      <c r="G13" s="20"/>
      <c r="I13" s="21"/>
    </row>
    <row r="14" spans="1:9">
      <c r="A14" s="121"/>
      <c r="B14" s="121"/>
      <c r="C14" s="121"/>
      <c r="D14" s="122"/>
      <c r="E14" s="123"/>
      <c r="F14" s="64">
        <v>0</v>
      </c>
    </row>
    <row r="15" spans="1:9">
      <c r="A15" s="121"/>
      <c r="B15" s="121"/>
      <c r="C15" s="121"/>
      <c r="D15" s="122"/>
      <c r="E15" s="123"/>
      <c r="F15" s="65">
        <v>0</v>
      </c>
      <c r="H15" s="23"/>
    </row>
    <row r="16" spans="1:9">
      <c r="A16" s="121"/>
      <c r="B16" s="121"/>
      <c r="C16" s="121"/>
      <c r="D16" s="122"/>
      <c r="E16" s="123"/>
      <c r="F16" s="65">
        <v>0</v>
      </c>
      <c r="H16" s="23"/>
    </row>
    <row r="17" spans="1:9">
      <c r="A17" s="121"/>
      <c r="B17" s="121"/>
      <c r="C17" s="121"/>
      <c r="D17" s="122"/>
      <c r="E17" s="123"/>
      <c r="F17" s="65">
        <v>0</v>
      </c>
      <c r="H17" s="23"/>
    </row>
    <row r="18" spans="1:9" ht="13" thickBot="1">
      <c r="A18" s="22"/>
      <c r="B18" s="22"/>
      <c r="C18" s="22"/>
      <c r="H18" s="24" t="s">
        <v>13</v>
      </c>
      <c r="I18" s="62">
        <f>SUM(F14:F17)</f>
        <v>0</v>
      </c>
    </row>
    <row r="19" spans="1:9" ht="13" thickTop="1">
      <c r="A19" s="26"/>
      <c r="B19" s="26"/>
      <c r="C19" s="26"/>
      <c r="D19" s="14"/>
      <c r="E19" s="15"/>
      <c r="F19" s="15"/>
      <c r="G19" s="16"/>
      <c r="H19" s="27"/>
      <c r="I19" s="28"/>
    </row>
    <row r="20" spans="1:9">
      <c r="A20" s="29" t="s">
        <v>14</v>
      </c>
      <c r="B20" s="29" t="s">
        <v>15</v>
      </c>
      <c r="C20" s="29" t="s">
        <v>11</v>
      </c>
      <c r="F20" s="30" t="s">
        <v>12</v>
      </c>
      <c r="H20" s="24"/>
      <c r="I20" s="25"/>
    </row>
    <row r="21" spans="1:9">
      <c r="A21" s="121"/>
      <c r="B21" s="121"/>
      <c r="C21" s="121"/>
      <c r="D21" s="122"/>
      <c r="E21" s="123"/>
      <c r="F21" s="64">
        <v>0</v>
      </c>
      <c r="H21" s="24"/>
      <c r="I21" s="25"/>
    </row>
    <row r="22" spans="1:9">
      <c r="A22" s="121"/>
      <c r="B22" s="121"/>
      <c r="C22" s="121"/>
      <c r="D22" s="122"/>
      <c r="E22" s="123"/>
      <c r="F22" s="64">
        <v>0</v>
      </c>
      <c r="H22" s="24"/>
      <c r="I22" s="25"/>
    </row>
    <row r="23" spans="1:9" ht="13" thickBot="1">
      <c r="A23" s="22"/>
      <c r="B23" s="22"/>
      <c r="C23" s="22"/>
      <c r="H23" s="24" t="s">
        <v>16</v>
      </c>
      <c r="I23" s="62">
        <f>SUM(F21:F22)</f>
        <v>0</v>
      </c>
    </row>
    <row r="24" spans="1:9" ht="13" thickTop="1">
      <c r="A24" s="26"/>
      <c r="B24" s="26"/>
      <c r="C24" s="26"/>
      <c r="D24" s="14"/>
      <c r="E24" s="15"/>
      <c r="F24" s="15"/>
      <c r="G24" s="16"/>
      <c r="H24" s="27"/>
      <c r="I24" s="28"/>
    </row>
    <row r="25" spans="1:9">
      <c r="A25" s="29" t="s">
        <v>17</v>
      </c>
      <c r="B25" s="29" t="s">
        <v>18</v>
      </c>
      <c r="C25" s="29" t="s">
        <v>11</v>
      </c>
      <c r="D25" s="29" t="s">
        <v>19</v>
      </c>
      <c r="E25" s="30" t="s">
        <v>20</v>
      </c>
      <c r="F25" s="30" t="s">
        <v>12</v>
      </c>
      <c r="H25" s="24"/>
      <c r="I25" s="25"/>
    </row>
    <row r="26" spans="1:9">
      <c r="A26" s="121"/>
      <c r="B26" s="124"/>
      <c r="C26" s="121"/>
      <c r="D26" s="67">
        <v>0</v>
      </c>
      <c r="E26" s="64">
        <v>0</v>
      </c>
      <c r="F26" s="61">
        <f>D26*E26</f>
        <v>0</v>
      </c>
      <c r="H26" s="24"/>
      <c r="I26" s="25"/>
    </row>
    <row r="27" spans="1:9" ht="13" thickBot="1">
      <c r="A27" s="22"/>
      <c r="B27" s="22"/>
      <c r="C27" s="22"/>
      <c r="D27" s="22"/>
      <c r="H27" s="24" t="s">
        <v>21</v>
      </c>
      <c r="I27" s="62">
        <f>SUM(F26:F26)</f>
        <v>0</v>
      </c>
    </row>
    <row r="28" spans="1:9" ht="13" thickTop="1">
      <c r="A28" s="26"/>
      <c r="B28" s="26"/>
      <c r="C28" s="26"/>
      <c r="D28" s="26"/>
      <c r="E28" s="15"/>
      <c r="F28" s="15"/>
      <c r="G28" s="16"/>
      <c r="H28" s="15"/>
      <c r="I28" s="14"/>
    </row>
    <row r="29" spans="1:9">
      <c r="A29" s="17" t="s">
        <v>22</v>
      </c>
      <c r="B29" s="17" t="s">
        <v>10</v>
      </c>
      <c r="C29" s="17" t="s">
        <v>11</v>
      </c>
      <c r="D29" s="17" t="s">
        <v>19</v>
      </c>
      <c r="E29" s="19" t="s">
        <v>20</v>
      </c>
      <c r="F29" s="19" t="s">
        <v>12</v>
      </c>
      <c r="G29" s="20" t="s">
        <v>23</v>
      </c>
      <c r="H29" s="19" t="s">
        <v>24</v>
      </c>
      <c r="I29" s="21"/>
    </row>
    <row r="30" spans="1:9">
      <c r="A30" s="121"/>
      <c r="B30" s="121"/>
      <c r="C30" s="121"/>
      <c r="D30" s="67"/>
      <c r="E30" s="64">
        <v>0</v>
      </c>
      <c r="F30" s="70">
        <f>D30*E30</f>
        <v>0</v>
      </c>
      <c r="G30" s="71"/>
      <c r="H30" s="70">
        <f>F30+G30</f>
        <v>0</v>
      </c>
    </row>
    <row r="31" spans="1:9">
      <c r="A31" s="121"/>
      <c r="B31" s="121"/>
      <c r="C31" s="121"/>
      <c r="D31" s="67"/>
      <c r="E31" s="64">
        <v>0</v>
      </c>
      <c r="F31" s="70">
        <f t="shared" ref="F31:F35" si="0">D31*E31</f>
        <v>0</v>
      </c>
      <c r="G31" s="71"/>
      <c r="H31" s="70">
        <f t="shared" ref="H31:H35" si="1">F31+G31</f>
        <v>0</v>
      </c>
    </row>
    <row r="32" spans="1:9">
      <c r="A32" s="121"/>
      <c r="B32" s="121"/>
      <c r="C32" s="121"/>
      <c r="D32" s="67"/>
      <c r="E32" s="64">
        <v>0</v>
      </c>
      <c r="F32" s="70">
        <f t="shared" si="0"/>
        <v>0</v>
      </c>
      <c r="G32" s="71"/>
      <c r="H32" s="70">
        <f t="shared" si="1"/>
        <v>0</v>
      </c>
    </row>
    <row r="33" spans="1:9">
      <c r="A33" s="121"/>
      <c r="B33" s="121"/>
      <c r="C33" s="121"/>
      <c r="D33" s="67"/>
      <c r="E33" s="64">
        <v>0</v>
      </c>
      <c r="F33" s="70">
        <f t="shared" si="0"/>
        <v>0</v>
      </c>
      <c r="G33" s="71"/>
      <c r="H33" s="70">
        <f t="shared" si="1"/>
        <v>0</v>
      </c>
    </row>
    <row r="34" spans="1:9">
      <c r="A34" s="121"/>
      <c r="B34" s="121"/>
      <c r="C34" s="121"/>
      <c r="D34" s="67"/>
      <c r="E34" s="64">
        <v>0</v>
      </c>
      <c r="F34" s="70">
        <f t="shared" si="0"/>
        <v>0</v>
      </c>
      <c r="G34" s="71"/>
      <c r="H34" s="70">
        <f t="shared" si="1"/>
        <v>0</v>
      </c>
    </row>
    <row r="35" spans="1:9">
      <c r="A35" s="121"/>
      <c r="B35" s="121"/>
      <c r="C35" s="121"/>
      <c r="D35" s="67"/>
      <c r="E35" s="64">
        <v>0</v>
      </c>
      <c r="F35" s="70">
        <f t="shared" si="0"/>
        <v>0</v>
      </c>
      <c r="G35" s="71"/>
      <c r="H35" s="70">
        <f t="shared" si="1"/>
        <v>0</v>
      </c>
    </row>
    <row r="36" spans="1:9" ht="13" thickBot="1">
      <c r="A36" s="33"/>
      <c r="B36" s="33"/>
      <c r="C36" s="33"/>
      <c r="D36" s="33"/>
      <c r="E36" s="34"/>
      <c r="F36" s="34"/>
      <c r="G36" s="35"/>
      <c r="H36" s="36" t="s">
        <v>25</v>
      </c>
      <c r="I36" s="69">
        <f>SUM(H30:H35)</f>
        <v>0</v>
      </c>
    </row>
    <row r="37" spans="1:9" ht="13" thickTop="1">
      <c r="A37" s="26"/>
      <c r="B37" s="26"/>
      <c r="C37" s="26"/>
      <c r="D37" s="26"/>
      <c r="E37" s="15"/>
      <c r="F37" s="15"/>
      <c r="G37" s="16"/>
      <c r="H37" s="15"/>
      <c r="I37" s="14"/>
    </row>
    <row r="38" spans="1:9">
      <c r="A38" s="29" t="s">
        <v>26</v>
      </c>
      <c r="B38" s="29" t="s">
        <v>10</v>
      </c>
      <c r="C38" s="29" t="s">
        <v>11</v>
      </c>
      <c r="D38" s="29" t="s">
        <v>19</v>
      </c>
      <c r="E38" s="30" t="s">
        <v>20</v>
      </c>
      <c r="F38" s="30" t="s">
        <v>27</v>
      </c>
      <c r="G38" s="38" t="s">
        <v>28</v>
      </c>
      <c r="H38" s="30" t="s">
        <v>24</v>
      </c>
    </row>
    <row r="39" spans="1:9">
      <c r="A39" s="121"/>
      <c r="B39" s="121"/>
      <c r="C39" s="121"/>
      <c r="D39" s="67">
        <v>0</v>
      </c>
      <c r="E39" s="64">
        <v>0</v>
      </c>
      <c r="F39" s="64">
        <v>0</v>
      </c>
      <c r="G39" s="71">
        <v>0</v>
      </c>
      <c r="H39" s="61">
        <f>(D39*E39)+F39+G39</f>
        <v>0</v>
      </c>
      <c r="I39" s="39"/>
    </row>
    <row r="40" spans="1:9">
      <c r="A40" s="121"/>
      <c r="B40" s="121"/>
      <c r="C40" s="121"/>
      <c r="D40" s="67">
        <v>0</v>
      </c>
      <c r="E40" s="64">
        <v>0</v>
      </c>
      <c r="F40" s="64">
        <v>0</v>
      </c>
      <c r="G40" s="71">
        <v>0</v>
      </c>
      <c r="H40" s="61">
        <f t="shared" ref="H40:H44" si="2">(D40*E40)+F40+G40</f>
        <v>0</v>
      </c>
      <c r="I40" s="39"/>
    </row>
    <row r="41" spans="1:9">
      <c r="A41" s="121"/>
      <c r="B41" s="121"/>
      <c r="C41" s="121"/>
      <c r="D41" s="67">
        <v>0</v>
      </c>
      <c r="E41" s="64">
        <v>0</v>
      </c>
      <c r="F41" s="64">
        <v>0</v>
      </c>
      <c r="G41" s="71">
        <v>0</v>
      </c>
      <c r="H41" s="61">
        <f t="shared" si="2"/>
        <v>0</v>
      </c>
      <c r="I41" s="39"/>
    </row>
    <row r="42" spans="1:9">
      <c r="A42" s="121"/>
      <c r="B42" s="125"/>
      <c r="C42" s="121"/>
      <c r="D42" s="67">
        <v>0</v>
      </c>
      <c r="E42" s="64">
        <v>0</v>
      </c>
      <c r="F42" s="64">
        <v>0</v>
      </c>
      <c r="G42" s="71">
        <v>0</v>
      </c>
      <c r="H42" s="61">
        <f t="shared" si="2"/>
        <v>0</v>
      </c>
      <c r="I42" s="39"/>
    </row>
    <row r="43" spans="1:9">
      <c r="A43" s="121"/>
      <c r="B43" s="125"/>
      <c r="C43" s="121"/>
      <c r="D43" s="67">
        <v>0</v>
      </c>
      <c r="E43" s="64">
        <v>0</v>
      </c>
      <c r="F43" s="64">
        <v>0</v>
      </c>
      <c r="G43" s="71">
        <v>0</v>
      </c>
      <c r="H43" s="61">
        <f t="shared" si="2"/>
        <v>0</v>
      </c>
      <c r="I43" s="39"/>
    </row>
    <row r="44" spans="1:9">
      <c r="A44" s="121"/>
      <c r="B44" s="121"/>
      <c r="C44" s="121"/>
      <c r="D44" s="67">
        <v>0</v>
      </c>
      <c r="E44" s="64">
        <v>0</v>
      </c>
      <c r="F44" s="64">
        <v>0</v>
      </c>
      <c r="G44" s="71">
        <v>0</v>
      </c>
      <c r="H44" s="61">
        <f t="shared" si="2"/>
        <v>0</v>
      </c>
      <c r="I44" s="39"/>
    </row>
    <row r="45" spans="1:9" ht="13" thickBot="1">
      <c r="A45" s="22"/>
      <c r="B45" s="22"/>
      <c r="C45" s="22"/>
      <c r="D45" s="22"/>
      <c r="H45" s="24" t="s">
        <v>29</v>
      </c>
      <c r="I45" s="62">
        <f>SUM(H39:H44)</f>
        <v>0</v>
      </c>
    </row>
    <row r="46" spans="1:9" ht="13" thickTop="1">
      <c r="A46" s="26"/>
      <c r="B46" s="26"/>
      <c r="C46" s="26"/>
      <c r="D46" s="26"/>
      <c r="E46" s="15"/>
      <c r="F46" s="15"/>
      <c r="G46" s="16"/>
      <c r="H46" s="15"/>
      <c r="I46" s="14"/>
    </row>
    <row r="47" spans="1:9" s="116" customFormat="1">
      <c r="A47" s="113" t="s">
        <v>30</v>
      </c>
      <c r="B47" s="113" t="s">
        <v>10</v>
      </c>
      <c r="C47" s="113" t="s">
        <v>11</v>
      </c>
      <c r="D47" s="113" t="s">
        <v>31</v>
      </c>
      <c r="E47" s="114" t="s">
        <v>32</v>
      </c>
      <c r="F47" s="114" t="s">
        <v>12</v>
      </c>
      <c r="G47" s="115" t="s">
        <v>33</v>
      </c>
      <c r="H47" s="114" t="s">
        <v>24</v>
      </c>
    </row>
    <row r="48" spans="1:9" ht="13.5" customHeight="1">
      <c r="A48" s="121"/>
      <c r="B48" s="126"/>
      <c r="C48" s="121"/>
      <c r="D48" s="66">
        <v>0</v>
      </c>
      <c r="E48" s="61" t="b">
        <f>IF(D48&gt;0,3.64)</f>
        <v>0</v>
      </c>
      <c r="F48" s="61">
        <f>D48*E48</f>
        <v>0</v>
      </c>
      <c r="G48" s="68">
        <v>0</v>
      </c>
      <c r="H48" s="61">
        <f>SUM(F48:G48)</f>
        <v>0</v>
      </c>
    </row>
    <row r="49" spans="1:10">
      <c r="A49" s="22"/>
      <c r="B49" s="22"/>
      <c r="C49" s="22"/>
      <c r="D49" s="22"/>
      <c r="H49" s="24" t="s">
        <v>34</v>
      </c>
      <c r="I49" s="62">
        <f>SUM(H48:H48)</f>
        <v>0</v>
      </c>
    </row>
    <row r="50" spans="1:10">
      <c r="B50" s="98" t="s">
        <v>82</v>
      </c>
      <c r="C50" s="116"/>
      <c r="D50" s="116"/>
      <c r="E50" s="117"/>
      <c r="F50" s="117"/>
      <c r="G50" s="100"/>
      <c r="H50" s="117"/>
      <c r="I50" s="116"/>
    </row>
    <row r="51" spans="1:10">
      <c r="B51" s="105" t="s">
        <v>83</v>
      </c>
      <c r="C51" s="116"/>
      <c r="D51" s="116"/>
      <c r="E51" s="117"/>
      <c r="F51" s="117"/>
      <c r="G51" s="100"/>
      <c r="H51" s="117"/>
      <c r="I51" s="116"/>
    </row>
    <row r="52" spans="1:10" ht="13" thickBot="1">
      <c r="A52" s="57"/>
      <c r="B52" s="110" t="s">
        <v>35</v>
      </c>
      <c r="C52" s="118"/>
      <c r="D52" s="118"/>
      <c r="E52" s="119"/>
      <c r="F52" s="119"/>
      <c r="G52" s="120"/>
      <c r="H52" s="119"/>
      <c r="I52" s="118"/>
    </row>
    <row r="53" spans="1:10" ht="13" thickTop="1">
      <c r="A53" s="14"/>
      <c r="B53" s="14"/>
      <c r="C53" s="14"/>
      <c r="D53" s="14"/>
      <c r="E53" s="15"/>
      <c r="F53" s="15"/>
      <c r="G53" s="16"/>
      <c r="H53" s="15"/>
      <c r="I53" s="14"/>
    </row>
    <row r="54" spans="1:10">
      <c r="A54" s="40" t="s">
        <v>36</v>
      </c>
      <c r="B54" s="40" t="s">
        <v>37</v>
      </c>
      <c r="C54" s="40" t="s">
        <v>11</v>
      </c>
      <c r="D54" s="40" t="s">
        <v>38</v>
      </c>
      <c r="E54" s="30" t="s">
        <v>39</v>
      </c>
      <c r="F54" s="30" t="s">
        <v>12</v>
      </c>
      <c r="H54" s="30"/>
    </row>
    <row r="55" spans="1:10">
      <c r="A55" s="121"/>
      <c r="B55" s="121"/>
      <c r="C55" s="121"/>
      <c r="D55" s="67">
        <v>0</v>
      </c>
      <c r="E55" s="64">
        <v>0</v>
      </c>
      <c r="F55" s="61">
        <f>D55*E55</f>
        <v>0</v>
      </c>
    </row>
    <row r="56" spans="1:10">
      <c r="A56" s="121"/>
      <c r="B56" s="121"/>
      <c r="C56" s="121"/>
      <c r="D56" s="67">
        <v>0</v>
      </c>
      <c r="E56" s="64">
        <v>0</v>
      </c>
      <c r="F56" s="61">
        <f>D56*E56</f>
        <v>0</v>
      </c>
    </row>
    <row r="57" spans="1:10" ht="13" thickBot="1">
      <c r="A57" s="33"/>
      <c r="B57" s="33"/>
      <c r="C57" s="33"/>
      <c r="D57" s="33"/>
      <c r="E57" s="34"/>
      <c r="F57" s="34"/>
      <c r="G57" s="35"/>
      <c r="H57" s="36" t="s">
        <v>41</v>
      </c>
      <c r="I57" s="69">
        <f>SUM(F55:F56)</f>
        <v>0</v>
      </c>
    </row>
    <row r="58" spans="1:10" ht="13" thickTop="1">
      <c r="A58" s="127" t="s">
        <v>84</v>
      </c>
      <c r="B58" s="41"/>
      <c r="C58" s="41"/>
      <c r="D58" s="41"/>
      <c r="E58" s="42"/>
      <c r="F58" s="42"/>
      <c r="G58" s="43"/>
      <c r="H58" s="44"/>
      <c r="I58" s="45"/>
    </row>
    <row r="59" spans="1:10">
      <c r="A59" s="17" t="s">
        <v>42</v>
      </c>
      <c r="B59" s="41"/>
      <c r="C59" s="41"/>
      <c r="D59" s="41"/>
      <c r="E59" s="42"/>
      <c r="F59" s="30"/>
      <c r="G59" s="43"/>
      <c r="H59" s="44"/>
      <c r="I59" s="72">
        <v>0</v>
      </c>
    </row>
    <row r="60" spans="1:10" ht="13" thickBot="1">
      <c r="A60" s="41"/>
      <c r="B60" s="41"/>
      <c r="C60" s="41"/>
      <c r="D60" s="41"/>
      <c r="E60" s="42"/>
      <c r="F60" s="42"/>
      <c r="G60" s="43"/>
      <c r="H60" s="44"/>
      <c r="I60" s="45"/>
    </row>
    <row r="61" spans="1:10" ht="13" thickTop="1">
      <c r="A61" s="14"/>
      <c r="B61" s="14"/>
      <c r="C61" s="14"/>
      <c r="D61" s="14"/>
      <c r="E61" s="15"/>
      <c r="F61" s="15"/>
      <c r="G61" s="16"/>
      <c r="H61" s="27"/>
      <c r="I61" s="28"/>
    </row>
    <row r="62" spans="1:10" ht="17">
      <c r="A62" s="46" t="s">
        <v>43</v>
      </c>
      <c r="B62" s="47"/>
      <c r="C62" s="47"/>
      <c r="D62" s="47"/>
      <c r="E62" s="47"/>
      <c r="F62" s="47"/>
      <c r="G62" s="47"/>
      <c r="H62" s="47"/>
      <c r="I62" s="73">
        <f>I18+I23+I27+I36+I45+I49+I57+I59</f>
        <v>0</v>
      </c>
      <c r="J62" s="49"/>
    </row>
    <row r="63" spans="1:10" ht="13" thickBot="1">
      <c r="A63" s="50"/>
      <c r="B63" s="50"/>
      <c r="C63" s="50"/>
      <c r="D63" s="50"/>
      <c r="E63" s="36"/>
      <c r="F63" s="36"/>
      <c r="G63" s="51"/>
      <c r="H63" s="36"/>
      <c r="I63" s="36"/>
      <c r="J63" s="52"/>
    </row>
    <row r="64" spans="1:10" ht="13" thickTop="1">
      <c r="A64" s="52"/>
      <c r="B64" s="52"/>
      <c r="C64" s="52"/>
      <c r="D64" s="52"/>
      <c r="E64" s="44"/>
      <c r="F64" s="44"/>
      <c r="G64" s="53"/>
      <c r="H64" s="44"/>
      <c r="I64" s="44"/>
      <c r="J64" s="52"/>
    </row>
    <row r="65" spans="1:9" ht="17">
      <c r="A65" s="46" t="s">
        <v>44</v>
      </c>
      <c r="B65" s="47"/>
      <c r="C65" s="47"/>
      <c r="D65" s="47"/>
      <c r="E65" s="47"/>
      <c r="F65" s="47"/>
      <c r="G65" s="47"/>
      <c r="H65" s="47"/>
      <c r="I65" s="74">
        <v>0</v>
      </c>
    </row>
    <row r="66" spans="1:9" ht="13" thickBot="1">
      <c r="I66" s="3"/>
    </row>
    <row r="67" spans="1:9" ht="13" thickTop="1">
      <c r="A67" s="14"/>
      <c r="B67" s="14"/>
      <c r="C67" s="14"/>
      <c r="D67" s="14"/>
      <c r="E67" s="15"/>
      <c r="F67" s="15"/>
      <c r="G67" s="16"/>
      <c r="H67" s="15"/>
      <c r="I67" s="14"/>
    </row>
    <row r="68" spans="1:9" ht="17">
      <c r="A68" s="46" t="s">
        <v>45</v>
      </c>
      <c r="B68" s="47"/>
      <c r="C68" s="47"/>
      <c r="D68" s="47"/>
      <c r="E68" s="47"/>
      <c r="F68" s="47"/>
      <c r="G68" s="47"/>
      <c r="H68" s="47"/>
      <c r="I68" s="47"/>
    </row>
    <row r="69" spans="1:9" ht="13" thickBot="1"/>
    <row r="70" spans="1:9" ht="25.5" customHeight="1" thickBot="1">
      <c r="D70" s="75" t="e">
        <f>I62/I65</f>
        <v>#DIV/0!</v>
      </c>
      <c r="E70" s="76"/>
      <c r="F70" s="77"/>
    </row>
  </sheetData>
  <hyperlinks>
    <hyperlink ref="F6" r:id="rId1" location="Corn "/>
    <hyperlink ref="F8" r:id="rId2"/>
    <hyperlink ref="B50" r:id="rId3" display="http://lancaster.unl.edu/ag/crops/Long_Term_Pump.xls"/>
  </hyperlinks>
  <printOptions horizontalCentered="1" verticalCentered="1"/>
  <pageMargins left="0.75" right="0.42" top="0.5" bottom="0.5" header="0.5" footer="0.5"/>
  <pageSetup scale="75" orientation="portrait" horizontalDpi="300" verticalDpi="300"/>
  <headerFooter alignWithMargins="0">
    <oddHeader>&amp;L&amp;"Arial,Bold"&amp;14Challenge Plot&amp;C&amp;"Arial,Bold"&amp;14Innovative Corn  Challenge&amp;U
&amp;R&amp;14 2012</oddHeader>
    <oddFooter>&amp;R&amp;D</oddFooter>
  </headerFooter>
  <rowBreaks count="2" manualBreakCount="2">
    <brk id="28" max="65535" man="1"/>
    <brk id="52" max="65535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70"/>
  <sheetViews>
    <sheetView topLeftCell="B7" workbookViewId="0">
      <selection activeCell="C3" sqref="C3"/>
    </sheetView>
  </sheetViews>
  <sheetFormatPr baseColWidth="10" defaultColWidth="8.83203125" defaultRowHeight="12" x14ac:dyDescent="0"/>
  <cols>
    <col min="1" max="1" width="16.83203125" customWidth="1"/>
    <col min="2" max="2" width="12.6640625" customWidth="1"/>
    <col min="3" max="3" width="19.5" customWidth="1"/>
    <col min="4" max="4" width="21.5" bestFit="1" customWidth="1"/>
    <col min="5" max="5" width="10.83203125" style="3" customWidth="1"/>
    <col min="6" max="6" width="8.1640625" style="3" customWidth="1"/>
    <col min="7" max="7" width="22.6640625" style="6" customWidth="1"/>
    <col min="8" max="8" width="13.5" style="3" customWidth="1"/>
    <col min="9" max="9" width="12.33203125" customWidth="1"/>
    <col min="10" max="10" width="12.1640625" customWidth="1"/>
  </cols>
  <sheetData>
    <row r="1" spans="1:9">
      <c r="B1" s="79" t="s">
        <v>51</v>
      </c>
    </row>
    <row r="2" spans="1:9">
      <c r="A2" s="1" t="s">
        <v>0</v>
      </c>
      <c r="B2" s="2" t="s">
        <v>80</v>
      </c>
      <c r="G2" s="4"/>
      <c r="H2" s="5"/>
    </row>
    <row r="3" spans="1:9">
      <c r="A3" s="1" t="s">
        <v>1</v>
      </c>
      <c r="B3" s="2" t="s">
        <v>74</v>
      </c>
      <c r="D3" s="1" t="s">
        <v>85</v>
      </c>
    </row>
    <row r="4" spans="1:9">
      <c r="A4" s="1" t="s">
        <v>2</v>
      </c>
      <c r="B4" s="2" t="s">
        <v>76</v>
      </c>
      <c r="E4" s="96" t="s">
        <v>77</v>
      </c>
    </row>
    <row r="5" spans="1:9">
      <c r="A5" s="1" t="s">
        <v>3</v>
      </c>
      <c r="B5" s="2" t="s">
        <v>4</v>
      </c>
      <c r="D5" s="97" t="s">
        <v>78</v>
      </c>
    </row>
    <row r="6" spans="1:9">
      <c r="A6" s="1" t="s">
        <v>5</v>
      </c>
      <c r="B6" s="2" t="s">
        <v>75</v>
      </c>
      <c r="E6" s="98" t="s">
        <v>79</v>
      </c>
    </row>
    <row r="7" spans="1:9">
      <c r="A7" s="1" t="s">
        <v>6</v>
      </c>
      <c r="B7" s="7">
        <v>41014</v>
      </c>
    </row>
    <row r="8" spans="1:9">
      <c r="A8" s="1" t="s">
        <v>7</v>
      </c>
      <c r="B8" s="7">
        <v>41199</v>
      </c>
    </row>
    <row r="9" spans="1:9">
      <c r="A9" s="1"/>
      <c r="B9" s="8"/>
    </row>
    <row r="10" spans="1:9" ht="18">
      <c r="A10" s="9" t="s">
        <v>8</v>
      </c>
      <c r="B10" s="10"/>
      <c r="C10" s="11"/>
      <c r="D10" s="11"/>
      <c r="E10" s="11"/>
      <c r="F10" s="11"/>
      <c r="G10" s="11"/>
      <c r="H10" s="11"/>
      <c r="I10" s="11"/>
    </row>
    <row r="11" spans="1:9" ht="19" thickBot="1">
      <c r="A11" s="9"/>
      <c r="B11" s="10"/>
      <c r="C11" s="11"/>
      <c r="D11" s="11"/>
      <c r="E11" s="12"/>
      <c r="F11" s="12"/>
      <c r="G11" s="13"/>
      <c r="H11" s="12"/>
      <c r="I11" s="11"/>
    </row>
    <row r="12" spans="1:9" ht="13" thickTop="1">
      <c r="A12" s="14"/>
      <c r="B12" s="14"/>
      <c r="C12" s="14"/>
      <c r="D12" s="14"/>
      <c r="E12" s="15"/>
      <c r="F12" s="15"/>
      <c r="G12" s="16"/>
      <c r="H12" s="15"/>
      <c r="I12" s="14"/>
    </row>
    <row r="13" spans="1:9">
      <c r="A13" s="17" t="s">
        <v>9</v>
      </c>
      <c r="B13" s="17" t="s">
        <v>10</v>
      </c>
      <c r="C13" s="17" t="s">
        <v>11</v>
      </c>
      <c r="D13" s="18"/>
      <c r="E13" s="19"/>
      <c r="F13" s="19" t="s">
        <v>12</v>
      </c>
      <c r="G13" s="20"/>
      <c r="I13" s="21"/>
    </row>
    <row r="14" spans="1:9">
      <c r="A14" s="22" t="s">
        <v>46</v>
      </c>
      <c r="B14" s="22" t="s">
        <v>47</v>
      </c>
      <c r="C14" s="87"/>
      <c r="F14" s="23">
        <v>11.3</v>
      </c>
    </row>
    <row r="15" spans="1:9">
      <c r="A15" s="87" t="s">
        <v>57</v>
      </c>
      <c r="B15" s="22"/>
      <c r="C15" s="87"/>
      <c r="F15" s="88">
        <v>5.7</v>
      </c>
      <c r="H15" s="23"/>
    </row>
    <row r="16" spans="1:9">
      <c r="A16" s="22"/>
      <c r="B16" s="22"/>
      <c r="C16" s="87"/>
      <c r="H16" s="23"/>
    </row>
    <row r="17" spans="1:9">
      <c r="A17" s="22"/>
      <c r="B17" s="22"/>
      <c r="C17" s="22"/>
      <c r="H17" s="23"/>
    </row>
    <row r="18" spans="1:9" ht="13" thickBot="1">
      <c r="A18" s="22"/>
      <c r="B18" s="22"/>
      <c r="C18" s="22"/>
      <c r="H18" s="24" t="s">
        <v>13</v>
      </c>
      <c r="I18" s="25">
        <f>SUM(F14:F17)</f>
        <v>17</v>
      </c>
    </row>
    <row r="19" spans="1:9" ht="13" thickTop="1">
      <c r="A19" s="26"/>
      <c r="B19" s="26"/>
      <c r="C19" s="26"/>
      <c r="D19" s="14"/>
      <c r="E19" s="15"/>
      <c r="F19" s="15"/>
      <c r="G19" s="16"/>
      <c r="H19" s="27"/>
      <c r="I19" s="28"/>
    </row>
    <row r="20" spans="1:9">
      <c r="A20" s="29" t="s">
        <v>14</v>
      </c>
      <c r="B20" s="29" t="s">
        <v>15</v>
      </c>
      <c r="C20" s="29" t="s">
        <v>11</v>
      </c>
      <c r="F20" s="30" t="s">
        <v>12</v>
      </c>
      <c r="H20" s="24"/>
      <c r="I20" s="25"/>
    </row>
    <row r="21" spans="1:9">
      <c r="A21" s="87" t="s">
        <v>14</v>
      </c>
      <c r="B21" s="87" t="s">
        <v>71</v>
      </c>
      <c r="C21" s="22"/>
      <c r="F21" s="23">
        <v>16.89</v>
      </c>
      <c r="H21" s="24"/>
      <c r="I21" s="25"/>
    </row>
    <row r="22" spans="1:9">
      <c r="A22" s="22"/>
      <c r="B22" s="22"/>
      <c r="C22" s="22"/>
      <c r="F22" s="23"/>
      <c r="H22" s="24"/>
      <c r="I22" s="25"/>
    </row>
    <row r="23" spans="1:9" ht="13" thickBot="1">
      <c r="A23" s="22"/>
      <c r="B23" s="22"/>
      <c r="C23" s="22"/>
      <c r="H23" s="24" t="s">
        <v>16</v>
      </c>
      <c r="I23" s="25">
        <f>SUM(F21:F22)</f>
        <v>16.89</v>
      </c>
    </row>
    <row r="24" spans="1:9" ht="13" thickTop="1">
      <c r="A24" s="26"/>
      <c r="B24" s="26"/>
      <c r="C24" s="26"/>
      <c r="D24" s="14"/>
      <c r="E24" s="15"/>
      <c r="F24" s="15"/>
      <c r="G24" s="16"/>
      <c r="H24" s="27"/>
      <c r="I24" s="28"/>
    </row>
    <row r="25" spans="1:9">
      <c r="A25" s="29" t="s">
        <v>17</v>
      </c>
      <c r="B25" s="29" t="s">
        <v>18</v>
      </c>
      <c r="C25" s="29" t="s">
        <v>11</v>
      </c>
      <c r="D25" s="29" t="s">
        <v>19</v>
      </c>
      <c r="E25" s="30" t="s">
        <v>20</v>
      </c>
      <c r="F25" s="30" t="s">
        <v>12</v>
      </c>
      <c r="H25" s="24"/>
      <c r="I25" s="25"/>
    </row>
    <row r="26" spans="1:9">
      <c r="A26" s="87" t="s">
        <v>58</v>
      </c>
      <c r="B26" s="31">
        <v>30000</v>
      </c>
      <c r="C26" s="22"/>
      <c r="D26" s="22">
        <v>0.375</v>
      </c>
      <c r="E26" s="23">
        <v>325</v>
      </c>
      <c r="F26" s="23">
        <f>D26*E26</f>
        <v>121.875</v>
      </c>
      <c r="H26" s="24"/>
      <c r="I26" s="25"/>
    </row>
    <row r="27" spans="1:9" ht="13" thickBot="1">
      <c r="A27" s="22"/>
      <c r="B27" s="22"/>
      <c r="C27" s="22"/>
      <c r="D27" s="22"/>
      <c r="H27" s="24" t="s">
        <v>21</v>
      </c>
      <c r="I27" s="25">
        <f>SUM(F26:F26)</f>
        <v>121.875</v>
      </c>
    </row>
    <row r="28" spans="1:9" ht="13" thickTop="1">
      <c r="A28" s="26"/>
      <c r="B28" s="26"/>
      <c r="C28" s="26"/>
      <c r="D28" s="26"/>
      <c r="E28" s="15"/>
      <c r="F28" s="15"/>
      <c r="G28" s="16"/>
      <c r="H28" s="15"/>
      <c r="I28" s="14"/>
    </row>
    <row r="29" spans="1:9">
      <c r="A29" s="17" t="s">
        <v>22</v>
      </c>
      <c r="B29" s="17" t="s">
        <v>10</v>
      </c>
      <c r="C29" s="17" t="s">
        <v>11</v>
      </c>
      <c r="D29" s="17" t="s">
        <v>19</v>
      </c>
      <c r="E29" s="19" t="s">
        <v>20</v>
      </c>
      <c r="F29" s="19" t="s">
        <v>12</v>
      </c>
      <c r="G29" s="20" t="s">
        <v>23</v>
      </c>
      <c r="H29" s="19" t="s">
        <v>24</v>
      </c>
      <c r="I29" s="21"/>
    </row>
    <row r="30" spans="1:9">
      <c r="A30" s="22" t="s">
        <v>48</v>
      </c>
      <c r="B30" s="22" t="s">
        <v>49</v>
      </c>
      <c r="C30" s="22" t="s">
        <v>50</v>
      </c>
      <c r="D30" s="22">
        <v>6</v>
      </c>
      <c r="E30" s="23">
        <v>4.7</v>
      </c>
      <c r="F30" s="23">
        <f t="shared" ref="F30:F35" si="0">D30*E30</f>
        <v>28.200000000000003</v>
      </c>
      <c r="G30" s="32"/>
      <c r="H30" s="23">
        <f t="shared" ref="H30:H35" si="1">F30+G30</f>
        <v>28.200000000000003</v>
      </c>
    </row>
    <row r="31" spans="1:9">
      <c r="A31" s="87" t="s">
        <v>59</v>
      </c>
      <c r="B31" s="87" t="s">
        <v>47</v>
      </c>
      <c r="C31" s="22"/>
      <c r="D31" s="22">
        <v>235</v>
      </c>
      <c r="E31" s="23">
        <v>0.48</v>
      </c>
      <c r="F31" s="23">
        <f t="shared" si="0"/>
        <v>112.8</v>
      </c>
      <c r="G31" s="32"/>
      <c r="H31" s="23">
        <f t="shared" si="1"/>
        <v>112.8</v>
      </c>
    </row>
    <row r="32" spans="1:9">
      <c r="A32" s="22"/>
      <c r="B32" s="22"/>
      <c r="C32" s="22"/>
      <c r="D32" s="22">
        <v>0</v>
      </c>
      <c r="E32" s="23">
        <v>0</v>
      </c>
      <c r="F32" s="23">
        <f t="shared" si="0"/>
        <v>0</v>
      </c>
      <c r="G32" s="32"/>
      <c r="H32" s="23">
        <f t="shared" si="1"/>
        <v>0</v>
      </c>
    </row>
    <row r="33" spans="1:9">
      <c r="A33" s="22"/>
      <c r="B33" s="22"/>
      <c r="C33" s="22"/>
      <c r="D33" s="22">
        <v>0</v>
      </c>
      <c r="E33" s="23">
        <v>0</v>
      </c>
      <c r="F33" s="23">
        <f t="shared" si="0"/>
        <v>0</v>
      </c>
      <c r="G33" s="32"/>
      <c r="H33" s="23">
        <f t="shared" si="1"/>
        <v>0</v>
      </c>
    </row>
    <row r="34" spans="1:9">
      <c r="A34" s="22"/>
      <c r="B34" s="22"/>
      <c r="C34" s="22"/>
      <c r="D34" s="22"/>
      <c r="E34" s="23"/>
      <c r="F34" s="23">
        <f t="shared" si="0"/>
        <v>0</v>
      </c>
      <c r="G34" s="32"/>
      <c r="H34" s="23">
        <f t="shared" si="1"/>
        <v>0</v>
      </c>
    </row>
    <row r="35" spans="1:9">
      <c r="A35" s="22"/>
      <c r="B35" s="22"/>
      <c r="C35" s="22"/>
      <c r="D35" s="22"/>
      <c r="E35" s="23"/>
      <c r="F35" s="23">
        <f t="shared" si="0"/>
        <v>0</v>
      </c>
      <c r="G35" s="32"/>
      <c r="H35" s="23">
        <f t="shared" si="1"/>
        <v>0</v>
      </c>
    </row>
    <row r="36" spans="1:9" ht="13" thickBot="1">
      <c r="A36" s="33"/>
      <c r="B36" s="33"/>
      <c r="C36" s="33"/>
      <c r="D36" s="33"/>
      <c r="E36" s="34"/>
      <c r="F36" s="34"/>
      <c r="G36" s="35"/>
      <c r="H36" s="36" t="s">
        <v>25</v>
      </c>
      <c r="I36" s="37">
        <f>SUM(H30:H35)</f>
        <v>141</v>
      </c>
    </row>
    <row r="37" spans="1:9" ht="13" thickTop="1">
      <c r="A37" s="26"/>
      <c r="B37" s="26"/>
      <c r="C37" s="26"/>
      <c r="D37" s="26"/>
      <c r="E37" s="15"/>
      <c r="F37" s="15"/>
      <c r="G37" s="16"/>
      <c r="H37" s="15"/>
      <c r="I37" s="14"/>
    </row>
    <row r="38" spans="1:9">
      <c r="A38" s="29" t="s">
        <v>26</v>
      </c>
      <c r="B38" s="29" t="s">
        <v>10</v>
      </c>
      <c r="C38" s="29" t="s">
        <v>11</v>
      </c>
      <c r="D38" s="29" t="s">
        <v>19</v>
      </c>
      <c r="E38" s="30" t="s">
        <v>20</v>
      </c>
      <c r="F38" s="30" t="s">
        <v>27</v>
      </c>
      <c r="G38" s="38" t="s">
        <v>28</v>
      </c>
      <c r="H38" s="30" t="s">
        <v>24</v>
      </c>
    </row>
    <row r="39" spans="1:9">
      <c r="A39" s="87" t="s">
        <v>62</v>
      </c>
      <c r="B39" s="92" t="s">
        <v>64</v>
      </c>
      <c r="C39" s="87" t="s">
        <v>60</v>
      </c>
      <c r="D39" s="87">
        <v>4</v>
      </c>
      <c r="E39" s="91">
        <v>4.5999999999999996</v>
      </c>
      <c r="F39" s="23">
        <v>0</v>
      </c>
      <c r="G39" s="32">
        <v>0</v>
      </c>
      <c r="H39" s="23">
        <f>(D39*E39)+F39+G39</f>
        <v>18.399999999999999</v>
      </c>
      <c r="I39" s="39"/>
    </row>
    <row r="40" spans="1:9">
      <c r="A40" s="87" t="s">
        <v>61</v>
      </c>
      <c r="B40" s="92" t="s">
        <v>64</v>
      </c>
      <c r="C40" s="87" t="s">
        <v>63</v>
      </c>
      <c r="D40" s="87">
        <v>4</v>
      </c>
      <c r="E40" s="91">
        <v>4.5999999999999996</v>
      </c>
      <c r="F40" s="23">
        <v>0</v>
      </c>
      <c r="G40" s="32">
        <v>0</v>
      </c>
      <c r="H40" s="23">
        <f t="shared" ref="H40:H41" si="2">(D40*E40)+F40+G40</f>
        <v>18.399999999999999</v>
      </c>
      <c r="I40" s="39"/>
    </row>
    <row r="41" spans="1:9">
      <c r="A41" s="87"/>
      <c r="B41" s="92" t="s">
        <v>65</v>
      </c>
      <c r="C41" s="89"/>
      <c r="D41" s="89"/>
      <c r="E41" s="90"/>
      <c r="F41" s="23">
        <v>0</v>
      </c>
      <c r="G41" s="32">
        <v>0</v>
      </c>
      <c r="H41" s="23">
        <f t="shared" si="2"/>
        <v>0</v>
      </c>
      <c r="I41" s="39"/>
    </row>
    <row r="42" spans="1:9">
      <c r="A42" s="87" t="s">
        <v>66</v>
      </c>
      <c r="B42" s="93" t="s">
        <v>68</v>
      </c>
      <c r="C42" s="87" t="s">
        <v>69</v>
      </c>
      <c r="D42" s="87">
        <v>10</v>
      </c>
      <c r="E42" s="91">
        <v>1.8</v>
      </c>
      <c r="F42" s="23">
        <v>0</v>
      </c>
      <c r="G42" s="32">
        <v>0</v>
      </c>
      <c r="H42" s="23">
        <v>13</v>
      </c>
      <c r="I42" s="39"/>
    </row>
    <row r="43" spans="1:9">
      <c r="A43" s="87" t="s">
        <v>72</v>
      </c>
      <c r="B43" s="93"/>
      <c r="C43" s="87" t="s">
        <v>73</v>
      </c>
      <c r="D43" s="87">
        <v>2</v>
      </c>
      <c r="E43" s="91">
        <v>0</v>
      </c>
      <c r="F43" s="23">
        <v>6</v>
      </c>
      <c r="G43" s="32">
        <v>0</v>
      </c>
      <c r="H43" s="23">
        <v>13.25</v>
      </c>
      <c r="I43" s="39"/>
    </row>
    <row r="44" spans="1:9">
      <c r="A44" s="22"/>
      <c r="B44" s="92"/>
      <c r="C44" s="22"/>
      <c r="D44" s="22"/>
      <c r="E44" s="23">
        <v>6</v>
      </c>
      <c r="F44" s="23">
        <v>0</v>
      </c>
      <c r="G44" s="32">
        <v>0</v>
      </c>
      <c r="H44" s="23">
        <f>(D44*E44)+F44+G44</f>
        <v>0</v>
      </c>
      <c r="I44" s="39"/>
    </row>
    <row r="45" spans="1:9" ht="13" thickBot="1">
      <c r="A45" s="22"/>
      <c r="B45" s="22"/>
      <c r="C45" s="22"/>
      <c r="D45" s="22"/>
      <c r="H45" s="24" t="s">
        <v>29</v>
      </c>
      <c r="I45" s="25">
        <f>SUM(H39:H44)</f>
        <v>63.05</v>
      </c>
    </row>
    <row r="46" spans="1:9" ht="13" thickTop="1">
      <c r="A46" s="26"/>
      <c r="B46" s="26"/>
      <c r="C46" s="26"/>
      <c r="D46" s="26"/>
      <c r="E46" s="15"/>
      <c r="F46" s="15"/>
      <c r="G46" s="16"/>
      <c r="H46" s="15"/>
      <c r="I46" s="14"/>
    </row>
    <row r="47" spans="1:9">
      <c r="A47" s="29" t="s">
        <v>30</v>
      </c>
      <c r="B47" s="29" t="s">
        <v>10</v>
      </c>
      <c r="C47" s="29" t="s">
        <v>11</v>
      </c>
      <c r="D47" s="29" t="s">
        <v>31</v>
      </c>
      <c r="E47" s="30" t="s">
        <v>32</v>
      </c>
      <c r="F47" s="30" t="s">
        <v>12</v>
      </c>
      <c r="G47" s="38" t="s">
        <v>33</v>
      </c>
      <c r="H47" s="30" t="s">
        <v>24</v>
      </c>
    </row>
    <row r="48" spans="1:9" ht="13.5" customHeight="1">
      <c r="A48" s="87" t="s">
        <v>81</v>
      </c>
      <c r="B48" s="104" t="s">
        <v>67</v>
      </c>
      <c r="C48" s="105"/>
      <c r="D48" s="104">
        <v>8</v>
      </c>
      <c r="E48" s="106">
        <v>13.78</v>
      </c>
      <c r="F48" s="106">
        <f>D48*E48</f>
        <v>110.24</v>
      </c>
      <c r="G48" s="107">
        <v>31.62</v>
      </c>
      <c r="H48" s="23">
        <f>SUM(F48:G48)</f>
        <v>141.85999999999999</v>
      </c>
    </row>
    <row r="49" spans="1:10">
      <c r="A49" s="22"/>
      <c r="B49" s="104"/>
      <c r="C49" s="104"/>
      <c r="D49" s="104"/>
      <c r="E49" s="108"/>
      <c r="F49" s="108"/>
      <c r="G49" s="109"/>
      <c r="H49" s="24" t="s">
        <v>34</v>
      </c>
      <c r="I49" s="25">
        <f>SUM(H48:H48)</f>
        <v>141.85999999999999</v>
      </c>
    </row>
    <row r="50" spans="1:10">
      <c r="B50" s="98" t="s">
        <v>82</v>
      </c>
      <c r="C50" s="105"/>
      <c r="D50" s="105"/>
      <c r="E50" s="108"/>
      <c r="F50" s="108"/>
      <c r="G50" s="109"/>
      <c r="H50" s="94"/>
    </row>
    <row r="51" spans="1:10">
      <c r="B51" s="105" t="s">
        <v>83</v>
      </c>
      <c r="C51" s="105"/>
      <c r="D51" s="105"/>
      <c r="E51" s="108"/>
      <c r="F51" s="108"/>
      <c r="G51" s="109"/>
      <c r="H51" s="94"/>
    </row>
    <row r="52" spans="1:10" ht="13" thickBot="1">
      <c r="A52" s="57"/>
      <c r="B52" s="110" t="s">
        <v>35</v>
      </c>
      <c r="C52" s="110"/>
      <c r="D52" s="110"/>
      <c r="E52" s="111"/>
      <c r="F52" s="111"/>
      <c r="G52" s="112"/>
      <c r="H52" s="95"/>
      <c r="I52" s="57"/>
    </row>
    <row r="53" spans="1:10" ht="13" thickTop="1">
      <c r="A53" s="14"/>
      <c r="B53" s="14"/>
      <c r="C53" s="14"/>
      <c r="D53" s="14"/>
      <c r="E53" s="15"/>
      <c r="F53" s="15"/>
      <c r="G53" s="16"/>
      <c r="H53" s="15"/>
      <c r="I53" s="14"/>
    </row>
    <row r="54" spans="1:10">
      <c r="A54" s="40" t="s">
        <v>36</v>
      </c>
      <c r="B54" s="40" t="s">
        <v>37</v>
      </c>
      <c r="C54" s="40" t="s">
        <v>11</v>
      </c>
      <c r="D54" s="40" t="s">
        <v>38</v>
      </c>
      <c r="E54" s="30" t="s">
        <v>39</v>
      </c>
      <c r="F54" s="30" t="s">
        <v>12</v>
      </c>
      <c r="H54" s="30"/>
    </row>
    <row r="55" spans="1:10">
      <c r="A55" s="22"/>
      <c r="B55" s="22" t="s">
        <v>40</v>
      </c>
      <c r="C55" s="22"/>
      <c r="D55" s="22">
        <v>217</v>
      </c>
      <c r="E55" s="23"/>
      <c r="F55" s="23">
        <v>159.63999999999999</v>
      </c>
    </row>
    <row r="56" spans="1:10">
      <c r="A56" s="22"/>
      <c r="B56" s="87" t="s">
        <v>70</v>
      </c>
      <c r="C56" s="22"/>
      <c r="D56" s="22">
        <v>217</v>
      </c>
      <c r="E56" s="23"/>
      <c r="F56" s="23">
        <v>11.77</v>
      </c>
    </row>
    <row r="57" spans="1:10" ht="13" thickBot="1">
      <c r="A57" s="33"/>
      <c r="B57" s="33"/>
      <c r="C57" s="33"/>
      <c r="D57" s="33"/>
      <c r="E57" s="34"/>
      <c r="F57" s="34"/>
      <c r="G57" s="35"/>
      <c r="H57" s="36" t="s">
        <v>41</v>
      </c>
      <c r="I57" s="37">
        <f>SUM(F55:F56)</f>
        <v>171.41</v>
      </c>
    </row>
    <row r="58" spans="1:10" ht="13" thickTop="1">
      <c r="A58" s="41"/>
      <c r="B58" s="41"/>
      <c r="C58" s="41"/>
      <c r="D58" s="41"/>
      <c r="E58" s="42"/>
      <c r="F58" s="42"/>
      <c r="G58" s="43"/>
      <c r="H58" s="44"/>
      <c r="I58" s="45"/>
    </row>
    <row r="59" spans="1:10">
      <c r="A59" s="17" t="s">
        <v>42</v>
      </c>
      <c r="B59" s="41"/>
      <c r="C59" s="41"/>
      <c r="D59" s="41"/>
      <c r="E59" s="42"/>
      <c r="F59" s="30"/>
      <c r="G59" s="43"/>
      <c r="H59" s="44"/>
      <c r="I59" s="45">
        <v>260</v>
      </c>
    </row>
    <row r="60" spans="1:10" ht="13" thickBot="1">
      <c r="A60" s="41"/>
      <c r="B60" s="41"/>
      <c r="C60" s="41"/>
      <c r="D60" s="41"/>
      <c r="E60" s="42"/>
      <c r="F60" s="42"/>
      <c r="G60" s="43"/>
      <c r="H60" s="44"/>
      <c r="I60" s="45"/>
    </row>
    <row r="61" spans="1:10" ht="13" thickTop="1">
      <c r="A61" s="14"/>
      <c r="B61" s="14"/>
      <c r="C61" s="14"/>
      <c r="D61" s="14"/>
      <c r="E61" s="15"/>
      <c r="F61" s="15"/>
      <c r="G61" s="16"/>
      <c r="H61" s="27"/>
      <c r="I61" s="28"/>
    </row>
    <row r="62" spans="1:10" ht="17">
      <c r="A62" s="46" t="s">
        <v>43</v>
      </c>
      <c r="B62" s="47"/>
      <c r="C62" s="47"/>
      <c r="D62" s="47"/>
      <c r="E62" s="47"/>
      <c r="F62" s="47"/>
      <c r="G62" s="47"/>
      <c r="H62" s="47"/>
      <c r="I62" s="48">
        <f>I18+I23+I27+I36+I45+I49+I57+I59</f>
        <v>933.08499999999992</v>
      </c>
      <c r="J62" s="49"/>
    </row>
    <row r="63" spans="1:10" ht="13" thickBot="1">
      <c r="A63" s="50"/>
      <c r="B63" s="50"/>
      <c r="C63" s="50"/>
      <c r="D63" s="50"/>
      <c r="E63" s="36"/>
      <c r="F63" s="36"/>
      <c r="G63" s="51"/>
      <c r="H63" s="36"/>
      <c r="I63" s="36"/>
      <c r="J63" s="52"/>
    </row>
    <row r="64" spans="1:10" ht="13" thickTop="1">
      <c r="A64" s="52"/>
      <c r="B64" s="52"/>
      <c r="C64" s="52"/>
      <c r="D64" s="52"/>
      <c r="E64" s="44"/>
      <c r="F64" s="44"/>
      <c r="G64" s="53"/>
      <c r="H64" s="44"/>
      <c r="I64" s="44"/>
      <c r="J64" s="52"/>
    </row>
    <row r="65" spans="1:9" ht="17">
      <c r="A65" s="46" t="s">
        <v>44</v>
      </c>
      <c r="B65" s="47"/>
      <c r="C65" s="47"/>
      <c r="D65" s="47"/>
      <c r="E65" s="47"/>
      <c r="F65" s="47"/>
      <c r="G65" s="47"/>
      <c r="H65" s="47"/>
      <c r="I65" s="58">
        <v>217</v>
      </c>
    </row>
    <row r="66" spans="1:9" ht="13" thickBot="1">
      <c r="I66" s="3"/>
    </row>
    <row r="67" spans="1:9" ht="13" thickTop="1">
      <c r="A67" s="14"/>
      <c r="B67" s="14"/>
      <c r="C67" s="14"/>
      <c r="D67" s="14"/>
      <c r="E67" s="15"/>
      <c r="F67" s="15"/>
      <c r="G67" s="16"/>
      <c r="H67" s="15"/>
      <c r="I67" s="14"/>
    </row>
    <row r="68" spans="1:9" ht="17">
      <c r="A68" s="46" t="s">
        <v>45</v>
      </c>
      <c r="B68" s="47"/>
      <c r="C68" s="47"/>
      <c r="D68" s="47"/>
      <c r="E68" s="47"/>
      <c r="F68" s="47"/>
      <c r="G68" s="47"/>
      <c r="H68" s="47"/>
      <c r="I68" s="47"/>
    </row>
    <row r="69" spans="1:9" ht="13" thickBot="1"/>
    <row r="70" spans="1:9" ht="25.5" customHeight="1" thickBot="1">
      <c r="D70" s="54">
        <f>I62/I65</f>
        <v>4.2999308755760364</v>
      </c>
      <c r="E70" s="55"/>
      <c r="F70" s="56"/>
    </row>
  </sheetData>
  <hyperlinks>
    <hyperlink ref="E4" r:id="rId1" location="Corn "/>
    <hyperlink ref="E6" r:id="rId2"/>
    <hyperlink ref="B50" r:id="rId3" display="http://lancaster.unl.edu/ag/crops/Long_Term_Pump.xls"/>
  </hyperlinks>
  <printOptions horizontalCentered="1" verticalCentered="1"/>
  <pageMargins left="0.75" right="0.6" top="0.5" bottom="0.5" header="0.5" footer="0.5"/>
  <pageSetup scale="67" orientation="portrait" horizontalDpi="300" verticalDpi="300"/>
  <headerFooter alignWithMargins="0">
    <oddHeader>&amp;C&amp;"Arial,Bold"&amp;20&amp;UExample Budget</oddHeader>
    <oddFooter>&amp;C15&amp;RPage &amp;P</oddFooter>
  </headerFooter>
  <rowBreaks count="2" manualBreakCount="2">
    <brk id="28" max="65535" man="1"/>
    <brk id="52" max="65535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MyBudget</vt:lpstr>
      <vt:lpstr>MyBudget Challenge Plot</vt:lpstr>
      <vt:lpstr>ExampleBudget</vt:lpstr>
    </vt:vector>
  </TitlesOfParts>
  <Company>Monsanto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Monsanto</dc:creator>
  <cp:lastModifiedBy>Brandy VanDeWalle</cp:lastModifiedBy>
  <cp:lastPrinted>2012-10-22T21:16:42Z</cp:lastPrinted>
  <dcterms:created xsi:type="dcterms:W3CDTF">2001-01-02T17:13:42Z</dcterms:created>
  <dcterms:modified xsi:type="dcterms:W3CDTF">2014-09-30T21:25:07Z</dcterms:modified>
</cp:coreProperties>
</file>