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090" tabRatio="823" activeTab="0"/>
  </bookViews>
  <sheets>
    <sheet name="Notes" sheetId="1" r:id="rId1"/>
    <sheet name="1. Corn" sheetId="2" r:id="rId2"/>
    <sheet name="2. Grain Sorghum" sheetId="3" r:id="rId3"/>
    <sheet name="3. Wheat" sheetId="4" r:id="rId4"/>
    <sheet name="4. Soybeans" sheetId="5" r:id="rId5"/>
    <sheet name="5. Soybean Meal" sheetId="6" r:id="rId6"/>
    <sheet name="6. Oats" sheetId="7" r:id="rId7"/>
    <sheet name="7. Dry Beans" sheetId="8" r:id="rId8"/>
    <sheet name="8. Potatoes" sheetId="9" r:id="rId9"/>
    <sheet name="9. Baled Hay (Alfalfa)" sheetId="10" r:id="rId10"/>
    <sheet name="10. Baled Hay (All)" sheetId="11" r:id="rId11"/>
    <sheet name="11. Choice Slaughter Steers" sheetId="12" r:id="rId12"/>
    <sheet name="12. Choice Slaughter Heifers" sheetId="13" r:id="rId13"/>
    <sheet name="13.Choice Fdr Str (700-800 lbs)" sheetId="14" r:id="rId14"/>
    <sheet name="14.Choice Fdr Str (600-700 lbs)" sheetId="15" r:id="rId15"/>
    <sheet name="15.Choice Fdr Str (500-600 lbs)" sheetId="16" r:id="rId16"/>
    <sheet name="16.Choice Fdr Str (400-500 lbs)" sheetId="17" r:id="rId17"/>
    <sheet name="17.Choice Fdr Hfrs (700-800 lb)" sheetId="18" r:id="rId18"/>
    <sheet name="18.Choice Fdr Hfrs (600-700 lb)" sheetId="19" r:id="rId19"/>
    <sheet name="19.Choice Fdr Hfrs (500-600 lb)" sheetId="20" r:id="rId20"/>
    <sheet name="20.Choice Fdr Hfrs (400-500 lb)" sheetId="21" r:id="rId21"/>
    <sheet name="21.Comm. Slaughter Cows" sheetId="22" r:id="rId22"/>
    <sheet name="22. Slaughter Bulls" sheetId="23" r:id="rId23"/>
    <sheet name="23. Boxed Beef" sheetId="24" r:id="rId24"/>
    <sheet name="24.Barrows and Gilts" sheetId="25" r:id="rId25"/>
    <sheet name="25.Feeder Pigs" sheetId="26" r:id="rId26"/>
    <sheet name="26. Sows" sheetId="27" r:id="rId27"/>
    <sheet name="27. Lambs" sheetId="28" r:id="rId28"/>
    <sheet name="28. Sheep" sheetId="29" r:id="rId29"/>
    <sheet name="29. Wool" sheetId="30" r:id="rId30"/>
    <sheet name="30. Broilers" sheetId="31" r:id="rId31"/>
    <sheet name="31. Turkeys" sheetId="32" r:id="rId32"/>
    <sheet name="32. Eggs" sheetId="33" r:id="rId33"/>
    <sheet name="33. All Milk" sheetId="34" r:id="rId34"/>
  </sheets>
  <externalReferences>
    <externalReference r:id="rId37"/>
  </externalReferences>
  <definedNames>
    <definedName name="\A">#REF!</definedName>
    <definedName name="_Dist_Bin" localSheetId="12" hidden="1">'12. Choice Slaughter Heifers'!$A$1</definedName>
    <definedName name="_Dist_Bin" hidden="1">'1. Corn'!$A$1</definedName>
    <definedName name="_MatInverse_Out" localSheetId="12" hidden="1">'12. Choice Slaughter Heifers'!$A$1</definedName>
    <definedName name="_MatInverse_Out" hidden="1">'1. Corn'!$A$1</definedName>
    <definedName name="_MatMult_A" localSheetId="12" hidden="1">'12. Choice Slaughter Heifers'!$A$1</definedName>
    <definedName name="_MatMult_A" hidden="1">'1. Corn'!$A$1</definedName>
    <definedName name="_MatMult_AxB" localSheetId="12" hidden="1">'12. Choice Slaughter Heifers'!$A$1</definedName>
    <definedName name="_MatMult_AxB" hidden="1">'1. Corn'!$A$1</definedName>
    <definedName name="_MatMult_B" localSheetId="12" hidden="1">'12. Choice Slaughter Heifers'!$A$1</definedName>
    <definedName name="_MatMult_B" hidden="1">'1. Corn'!$A$1</definedName>
    <definedName name="_Order1" hidden="1">255</definedName>
    <definedName name="_Order2" hidden="1">255</definedName>
    <definedName name="_Regression_X" localSheetId="12" hidden="1">'12. Choice Slaughter Heifers'!$A$1</definedName>
    <definedName name="_Regression_X" hidden="1">'1. Corn'!$A$1</definedName>
    <definedName name="_Table1_In1" localSheetId="12" hidden="1">'12. Choice Slaughter Heifers'!$A$1</definedName>
    <definedName name="_Table1_In1" hidden="1">'1. Corn'!$A$1</definedName>
    <definedName name="b" hidden="1">'[1]Choice Slaughter Heifers'!$A$1</definedName>
    <definedName name="bbb" hidden="1">'[1]Choice Slaughter Heifers'!$A$1</definedName>
    <definedName name="bbbb" hidden="1">'[1]Choice Slaughter Heifers'!$A$1</definedName>
    <definedName name="cc">#REF!</definedName>
    <definedName name="EXTRACT" localSheetId="12">'12. Choice Slaughter Heifers'!$A$1</definedName>
    <definedName name="EXTRACT">'1. Corn'!$A$1</definedName>
    <definedName name="LOOP">#REF!</definedName>
    <definedName name="mm">'[1]Choice Slaughter Heifers'!$A$1</definedName>
    <definedName name="mmm" hidden="1">'[1]Choice Slaughter Heifers'!$A$1</definedName>
    <definedName name="n" hidden="1">'[1]Choice Slaughter Heifers'!$A$1</definedName>
    <definedName name="nn" hidden="1">'[1]Choice Slaughter Heifers'!$A$1</definedName>
    <definedName name="nnn" hidden="1">'[1]Choice Slaughter Heifers'!$A$1</definedName>
    <definedName name="_xlnm.Print_Area" localSheetId="1">'1. Corn'!$A$1:$O$64</definedName>
    <definedName name="_xlnm.Print_Area" localSheetId="10">'10. Baled Hay (All)'!$A$1:$N$63</definedName>
    <definedName name="_xlnm.Print_Area" localSheetId="11">'11. Choice Slaughter Steers'!$A$1:$N$64</definedName>
    <definedName name="_xlnm.Print_Area" localSheetId="12">'12. Choice Slaughter Heifers'!$A$1:$N$64</definedName>
    <definedName name="_xlnm.Print_Area" localSheetId="13">'13.Choice Fdr Str (700-800 lbs)'!$A$1:$N$52</definedName>
    <definedName name="_xlnm.Print_Area" localSheetId="14">'14.Choice Fdr Str (600-700 lbs)'!$A$1:$N$67</definedName>
    <definedName name="_xlnm.Print_Area" localSheetId="15">'15.Choice Fdr Str (500-600 lbs)'!$A$1:$N$58</definedName>
    <definedName name="_xlnm.Print_Area" localSheetId="16">'16.Choice Fdr Str (400-500 lbs)'!$A$1:$N$67</definedName>
    <definedName name="_xlnm.Print_Area" localSheetId="17">'17.Choice Fdr Hfrs (700-800 lb)'!$A$1:$N$52</definedName>
    <definedName name="_xlnm.Print_Area" localSheetId="18">'18.Choice Fdr Hfrs (600-700 lb)'!$A$1:$N$58</definedName>
    <definedName name="_xlnm.Print_Area" localSheetId="19">'19.Choice Fdr Hfrs (500-600 lb)'!$A$1:$N$67</definedName>
    <definedName name="_xlnm.Print_Area" localSheetId="2">'2. Grain Sorghum'!$A$1:$O$64</definedName>
    <definedName name="_xlnm.Print_Area" localSheetId="20">'20.Choice Fdr Hfrs (400-500 lb)'!$A$1:$N$65</definedName>
    <definedName name="_xlnm.Print_Area" localSheetId="21">'21.Comm. Slaughter Cows'!$A$1:$N$64</definedName>
    <definedName name="_xlnm.Print_Area" localSheetId="23">'23. Boxed Beef'!$A$1:$N$67</definedName>
    <definedName name="_xlnm.Print_Area" localSheetId="24">'24.Barrows and Gilts'!$A$1:$N$63</definedName>
    <definedName name="_xlnm.Print_Area" localSheetId="25">'25.Feeder Pigs'!$A$1:$N$48</definedName>
    <definedName name="_xlnm.Print_Area" localSheetId="26">'26. Sows'!$A$1:$N$63</definedName>
    <definedName name="_xlnm.Print_Area" localSheetId="27">'27. Lambs'!$A$1:$N$62</definedName>
    <definedName name="_xlnm.Print_Area" localSheetId="28">'28. Sheep'!$A$1:$N$62</definedName>
    <definedName name="_xlnm.Print_Area" localSheetId="29">'29. Wool'!$A$1:$N$66</definedName>
    <definedName name="_xlnm.Print_Area" localSheetId="3">'3. Wheat'!$A$1:$O$64</definedName>
    <definedName name="_xlnm.Print_Area" localSheetId="30">'30. Broilers'!$A$1:$N$63</definedName>
    <definedName name="_xlnm.Print_Area" localSheetId="31">'31. Turkeys'!$A$1:$N$65</definedName>
    <definedName name="_xlnm.Print_Area" localSheetId="32">'32. Eggs'!$A$1:$N$65</definedName>
    <definedName name="_xlnm.Print_Area" localSheetId="33">'33. All Milk'!$A$1:$N$65</definedName>
    <definedName name="_xlnm.Print_Area" localSheetId="4">'4. Soybeans'!$A$1:$O$64</definedName>
    <definedName name="_xlnm.Print_Area" localSheetId="5">'5. Soybean Meal'!$A$1:$N$64</definedName>
    <definedName name="_xlnm.Print_Area" localSheetId="6">'6. Oats'!$A$1:$O$64</definedName>
    <definedName name="_xlnm.Print_Area" localSheetId="7">'7. Dry Beans'!$A$1:$O$64</definedName>
    <definedName name="_xlnm.Print_Area" localSheetId="8">'8. Potatoes'!$A$1:$O$71</definedName>
    <definedName name="_xlnm.Print_Area" localSheetId="9">'9. Baled Hay (Alfalfa)'!$A$1:$N$62</definedName>
    <definedName name="v">'[1]Choice Slaughter Heifers'!$A$1</definedName>
    <definedName name="x" hidden="1">#REF!</definedName>
    <definedName name="xx" hidden="1">#REF!</definedName>
    <definedName name="xxx" hidden="1">#REF!</definedName>
    <definedName name="xxxx" hidden="1">#REF!</definedName>
    <definedName name="z" hidden="1">#REF!</definedName>
    <definedName name="zz" hidden="1">#REF!</definedName>
    <definedName name="zzz" hidden="1">#REF!</definedName>
  </definedNames>
  <calcPr fullCalcOnLoad="1"/>
</workbook>
</file>

<file path=xl/sharedStrings.xml><?xml version="1.0" encoding="utf-8"?>
<sst xmlns="http://schemas.openxmlformats.org/spreadsheetml/2006/main" count="2242" uniqueCount="246">
  <si>
    <t>Simple</t>
  </si>
  <si>
    <t>Weighted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</si>
  <si>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</si>
  <si>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</si>
  <si>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</si>
  <si>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</si>
  <si>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</si>
  <si>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</si>
  <si>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</si>
  <si>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</si>
  <si>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</si>
  <si>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</si>
  <si>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</si>
  <si>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</si>
  <si>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</si>
  <si>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</t>
  </si>
  <si>
    <t>Mktg-Year</t>
  </si>
  <si>
    <t>Average</t>
  </si>
  <si>
    <t>Average(2)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</si>
  <si>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</si>
  <si>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</si>
  <si>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</si>
  <si>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</si>
  <si>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</si>
  <si>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</si>
  <si>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</si>
  <si>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</si>
  <si>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</si>
  <si>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</si>
  <si>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</si>
  <si>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</si>
  <si>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</si>
  <si>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</si>
  <si>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</si>
  <si>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</si>
  <si>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</si>
  <si>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</si>
  <si>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</si>
  <si>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</si>
  <si>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</si>
  <si>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</si>
  <si>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</si>
  <si>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</si>
  <si>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</si>
  <si>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</si>
  <si>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</si>
  <si>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</si>
  <si>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</si>
  <si>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</si>
  <si>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</si>
  <si>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</si>
  <si>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</si>
  <si>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</si>
  <si>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 xml:space="preserve">  </t>
  </si>
  <si>
    <t>1994</t>
  </si>
  <si>
    <t>1995</t>
  </si>
  <si>
    <t>1996</t>
  </si>
  <si>
    <t>1997</t>
  </si>
  <si>
    <t>10-YR AVG</t>
  </si>
  <si>
    <t>__________________________</t>
  </si>
  <si>
    <t>(2) Weighted by monthly sales within marketing-year (Sept. 1-Aug. 31).</t>
  </si>
  <si>
    <t>1998</t>
  </si>
  <si>
    <t>(2) Weighted by monthly sales within marketing year (June 1-May 31).</t>
  </si>
  <si>
    <t xml:space="preserve"> </t>
  </si>
  <si>
    <t>(2) Weighted by monthly sales within marketing-year (June 1-May 31).</t>
  </si>
  <si>
    <t>40-YR AVG</t>
  </si>
  <si>
    <t>Mktg Year</t>
  </si>
  <si>
    <t>Average(4)</t>
  </si>
  <si>
    <t>(1) Information compiled from Nebraska Agricultural Statistics Service, USDA.</t>
  </si>
  <si>
    <t>3-YR AVG</t>
  </si>
  <si>
    <t>1999</t>
  </si>
  <si>
    <t>2000</t>
  </si>
  <si>
    <t>2001</t>
  </si>
  <si>
    <t>2002</t>
  </si>
  <si>
    <t>Nebraska</t>
  </si>
  <si>
    <t>2.29 **</t>
  </si>
  <si>
    <t>1.50 *</t>
  </si>
  <si>
    <t>1.67 **</t>
  </si>
  <si>
    <t>1.16 *</t>
  </si>
  <si>
    <t>2.28 **</t>
  </si>
  <si>
    <t>1.57 **</t>
  </si>
  <si>
    <t>2.35 *</t>
  </si>
  <si>
    <t>4.02 **</t>
  </si>
  <si>
    <t>4.20 *</t>
  </si>
  <si>
    <t>4.89 **</t>
  </si>
  <si>
    <t>1.30 *</t>
  </si>
  <si>
    <t>2.50 *</t>
  </si>
  <si>
    <t>0.80 *</t>
  </si>
  <si>
    <t>0.85 *</t>
  </si>
  <si>
    <t>6.15 **</t>
  </si>
  <si>
    <t>7.45 **</t>
  </si>
  <si>
    <t>8.15 *</t>
  </si>
  <si>
    <t>2.00 *</t>
  </si>
  <si>
    <t>(1) Weighted averages of fresh marketed, processed and starch potatoes.</t>
  </si>
  <si>
    <t xml:space="preserve">      is provided in last column.</t>
  </si>
  <si>
    <t>(2) Information compiled from Agricultural Prices, National Agricultural Statistics Service, USDA.</t>
  </si>
  <si>
    <t>2003</t>
  </si>
  <si>
    <t>2004</t>
  </si>
  <si>
    <t>2005</t>
  </si>
  <si>
    <t>(3) Monthly prices from 1960-1975 for Nebraska; from 1976-2005 for Colorado.  When Nebraska price was unavailable prior to 1976, either the Colorado price (*) or US price (**) was used.</t>
  </si>
  <si>
    <t>Corn</t>
  </si>
  <si>
    <t>NASS - Historical Prices - Data Queries by U.S., State, or County for Crops, Livestock and Census - U.S. and State Data - Grains</t>
  </si>
  <si>
    <t>Corn for Grains, Prices, select years, Nebraska = DATA</t>
  </si>
  <si>
    <t>Grain Sorghum</t>
  </si>
  <si>
    <t>Sorghum for Grains, Prices, select years, Nebraska = DATA</t>
  </si>
  <si>
    <t>Wheat</t>
  </si>
  <si>
    <t>Wheat-Winter, Prices, select years, Nebraska = DATA</t>
  </si>
  <si>
    <t>NASS - Historical Prices - Data Queries by U.S., State, or County for Crops, Livestock and Census - U.S. and State Data - Oilseed and Cotton</t>
  </si>
  <si>
    <t>Soybeans, Prices, select years, Nebraska = DATA</t>
  </si>
  <si>
    <t>Soybeans</t>
  </si>
  <si>
    <t>Soybean Meal</t>
  </si>
  <si>
    <t>Darrell Retreived information</t>
  </si>
  <si>
    <t>Oats</t>
  </si>
  <si>
    <t>Oats, Prices, select years, Nebraska = DATA</t>
  </si>
  <si>
    <t>Dry Beans</t>
  </si>
  <si>
    <t>NASS - Historical Prices - Data Queries by U.S., State, or County for Crops, Livestock and Census - U.S. and State Data - Potatoes, Dry Beans, and Hops</t>
  </si>
  <si>
    <t>Potatoes</t>
  </si>
  <si>
    <r>
      <t xml:space="preserve">Potatoes, Prices, select years, </t>
    </r>
    <r>
      <rPr>
        <b/>
        <sz val="10"/>
        <rFont val="SWISS"/>
        <family val="0"/>
      </rPr>
      <t>COLORADO</t>
    </r>
    <r>
      <rPr>
        <sz val="10"/>
        <rFont val="SWISS"/>
        <family val="0"/>
      </rPr>
      <t xml:space="preserve"> = DATA</t>
    </r>
  </si>
  <si>
    <t>How to find prices for Corn, Grain Sorghum, Wheat, Soybeans, Soybean Meal, Oats, Dry Beans, Potatoes, Baled Hay Alfalfa, Baled Hay All</t>
  </si>
  <si>
    <t>Baled Hay (Alfalfa)</t>
  </si>
  <si>
    <t>NASS - Historical Prices - Data Queries by U.S., State, or County for Crops, Livestock and Census - U.S. and State Data - Hay</t>
  </si>
  <si>
    <t>Hay Alfalfa, Prices, select years, Nebraska = DATA</t>
  </si>
  <si>
    <t xml:space="preserve">Baled Hay (All) </t>
  </si>
  <si>
    <t>Hay All, Prices, select years, Nebraska = DATA</t>
  </si>
  <si>
    <t>2006</t>
  </si>
  <si>
    <t xml:space="preserve">(1) 1960-1988 prices for 44% protein.  Data source: Nebraska Agricultural Statistics Service, USDA (1960-1985) and Grain and Feed Market News, USDA (1986-1988).  </t>
  </si>
  <si>
    <t>How to find prices for Choice Slaughter Steers, Choice Slaughter Heifers, Fdr Steers 7-8, Fdr Steers 6-7, Fdr Steers5-6, Fdr Steers 4-5, Fdr Heifers 7-8, Fdr Heifers 6-7,</t>
  </si>
  <si>
    <t>Fdr Heifers 5-6, Fdr Heifers 4-5, Comm. Slaughter Cows, Boxed Beef</t>
  </si>
  <si>
    <t>Choice Slaughter Steers</t>
  </si>
  <si>
    <t>Livestock Marketing Information Center - Spreadsheets - Cattle - fatnebraska.xls - Monthly Fed Steers 11-1300</t>
  </si>
  <si>
    <t>Choice Slaughter Heifers</t>
  </si>
  <si>
    <t>Livestock Marketing Information Center - Spreadsheets - Cattle - fatnebraska.xls - Monthly Fed Heifers 10-1200</t>
  </si>
  <si>
    <t>Choice Fdr Steers (700-800lbs)</t>
  </si>
  <si>
    <t>Livestock Marketing Information Center - Spreadsheets - Cattle - combined auction NE.xls</t>
  </si>
  <si>
    <t>tab A1, Feeder Steers 7-800lb., average weekly prices to get your monthly average</t>
  </si>
  <si>
    <t>Choice Fdr Steers (600-700lbs)</t>
  </si>
  <si>
    <t>tab A1, Feeder Steers 6-700lb., average weekly prices to get your monthly average</t>
  </si>
  <si>
    <t>Choice Fdr Steers (500-600lbs)</t>
  </si>
  <si>
    <t>tab A1, Feeder Steers 5-600lb., average weekly prices to get your monthly average</t>
  </si>
  <si>
    <t>Choice Fdr Steers (400-500lbs)</t>
  </si>
  <si>
    <t>tab A1, Feeder Steers 4-500lb., average weekly prices to get your monthly average</t>
  </si>
  <si>
    <t>Choice Fdr Heifers (700-800lbs)</t>
  </si>
  <si>
    <t>tab A1, Feeder Heifers 7-800lb., average weekly prices to get your monthly average</t>
  </si>
  <si>
    <t>Choice Fdr Heifers (600-700lbs)</t>
  </si>
  <si>
    <t>tab A1, Feeder Heifers 6-700lb., average weekly prices to get your monthly average</t>
  </si>
  <si>
    <t>Choice Fdr Heifers (500-600lbs)</t>
  </si>
  <si>
    <t>tab A1, Feeder Heifers 5-600lb., average weekly prices to get your monthly average</t>
  </si>
  <si>
    <t>Choice Fdr Heifers (400-500lbs)</t>
  </si>
  <si>
    <t>tab A1, Feeder Heifers 4-500lb., average weekly prices to get your monthly average</t>
  </si>
  <si>
    <t>Slaughter Cows</t>
  </si>
  <si>
    <t>Compiled by Dillon Feuz</t>
  </si>
  <si>
    <t>Slaughter Bulls</t>
  </si>
  <si>
    <t>Boxed Beef</t>
  </si>
  <si>
    <t xml:space="preserve">Compiled by Dr. Darrell Mark, Livestock Marketing Information Center - Spreadsheets - Meat - wkcutval.xls  </t>
  </si>
  <si>
    <t>tab B monthly prices, choice 600-750# and select 600-750#</t>
  </si>
  <si>
    <t>___________________________</t>
  </si>
  <si>
    <t>(2) Information compiled from Livestock Market News, AMS-USDA.</t>
  </si>
  <si>
    <t xml:space="preserve">    </t>
  </si>
  <si>
    <t>______________________</t>
  </si>
  <si>
    <t>_________________________________</t>
  </si>
  <si>
    <t>_______________________________</t>
  </si>
  <si>
    <t xml:space="preserve">(2) Omaha terminal market in early years, with Kansas City or Sioux City prices used for selected months when data was not available or incomplete. Combined weighted average price for </t>
  </si>
  <si>
    <t>(3) Information compiled from Livestock Market News, AMS-USDA.</t>
  </si>
  <si>
    <t xml:space="preserve">(2) Omaha terminal market in early years, with Kansas City or Sioux City prices used for selected months when data was not available or incomplete.  </t>
  </si>
  <si>
    <t>(3) Information compiled from Livestock Market New, AMS-USDA.</t>
  </si>
  <si>
    <t xml:space="preserve">   </t>
  </si>
  <si>
    <t>Choice Boxed Beef</t>
  </si>
  <si>
    <t>Select Boxed Beef</t>
  </si>
  <si>
    <t>17-YR AVG</t>
  </si>
  <si>
    <t>(1) Information compiled from Livestock Market News, AMS-USDA.</t>
  </si>
  <si>
    <t>(2) Choice and Select 2-3 Boxed Beef, 550-700 lb. Carcass through February 1999, Choice and Select 2-3 Boxed Beef, 600-750 lb. Carcass from  March 1999 to 2003,</t>
  </si>
  <si>
    <t>(1) U.S. No. 1 &amp; 2, 200-220 lbs. 1960-1978, 200-230 lbs. 1979-1984, 210-240 lbs. 1985-1988, 230-240 lbs. 1989-1990, 230-250 lbs., 1991-2006.</t>
  </si>
  <si>
    <t>Feb.</t>
  </si>
  <si>
    <t>Mar.</t>
  </si>
  <si>
    <t>Apr.</t>
  </si>
  <si>
    <t>(1) U.S. No. 1 &amp; 2, 400-550 lbs. 1960-1978, 500-600 lbs. 1979-1990, U.S. 1-3, 500-600 lbs., 1992-2006.</t>
  </si>
  <si>
    <t xml:space="preserve">(1) Top section of table (1960-1993) is for Greasy Wool, sold FOB producer farm/ranch in Nebraska.  Source: Nebraska Agricultural Statistics Service, USDA (data series suspended in 1993).  </t>
  </si>
  <si>
    <t>_____________________________________</t>
  </si>
  <si>
    <t>(1) Information compiled from Agricultural Prices, National Agricultural Statistics Service, USDA.</t>
  </si>
  <si>
    <t>(1) Information compiled from Nebraska Agricultural Statistics Service and Agricultural Prices, National Agircultural Statistics Service, USDA.</t>
  </si>
  <si>
    <t>2008</t>
  </si>
  <si>
    <t>37-YR AVG</t>
  </si>
  <si>
    <t>2009</t>
  </si>
  <si>
    <t>2010</t>
  </si>
  <si>
    <t>24-YR AVG</t>
  </si>
  <si>
    <t>20-YR AVG</t>
  </si>
  <si>
    <t>36-YR AVG</t>
  </si>
  <si>
    <t>Table 33.  All Milk, Price Received per cwt. by Producers, Monthly &amp; Yearly Average, 1960-2010. (1,2)</t>
  </si>
  <si>
    <t xml:space="preserve">(2) 1960-1999 prices received are for Nebraska producers.  2000-2010 prices received are for U.S. producers as Nebraska monthly prices were discontinued. </t>
  </si>
  <si>
    <t xml:space="preserve">(2) 1960-1981 prices received are for Nebraska producers.  1982-2010 prices received are for U.S. producers as Nebraska monthly prices were discontinued. </t>
  </si>
  <si>
    <t>Table 32.  Market Eggs, Price Received per doz. by Producers, Monthly &amp; Yearly Average, 1960-2010. (1,2)</t>
  </si>
  <si>
    <t>Table 31.  Turkeys, Price Received per pound (liveweight) by Producers, Monthly &amp; Yearly Average, 1960-2010. (1,2)</t>
  </si>
  <si>
    <t>Table 30. Broilers, Price Received per pound, by U.S. Producers, Monthly &amp; Yearly Average, 1960-2010.(1)</t>
  </si>
  <si>
    <t>Table 29.  Wool, Price Received per lb. by Producers, Monthly &amp; Yearly Average, 1960-2008.(1)</t>
  </si>
  <si>
    <t xml:space="preserve">      Bottom section of table (1992-20086) is for Clean Wool deliveried to the mill, U.S. average.  Source: Cotton and Wool Outlook, ERS, USDA.</t>
  </si>
  <si>
    <t>Table 28.  Sheep, Price Received per cwt. by Nebraska Producers, Monthly &amp; Yearly Average, 1960-2010.(1)</t>
  </si>
  <si>
    <t>Table 27.  Lambs, Price Received per cwt. by Nebraska Producers, Monthly &amp; Yearly Average, 1960-2010.(1)</t>
  </si>
  <si>
    <t>(2) Information compiled from Livestock Market News, AMS-USDA (1961-1997) and Nebraska Agricultural Statistics Service, USDA (1998-2010).</t>
  </si>
  <si>
    <t>Table 26. Sows, Price Received per cwt.(1) by Nebraska Producers, Monthly &amp; Yearly Average, 1960-2010.(2)</t>
  </si>
  <si>
    <t>Table 25.  Feeder Pigs (40-50 lb.), Price Received per head by Producers, Monthly &amp; Yearly Average, 1974-2010.(1)</t>
  </si>
  <si>
    <t>(1) Information compiled from Livestock Market News, AMS-USDA, for Omaha, NE (1974-1991), Sioux Falls, SD (1998-2002), and U.S. direct combined weighted average market (2003-2010).</t>
  </si>
  <si>
    <t>(2) Information compiled from Livestock Market News, AMS-USDA (1960-1997) and Nebraska Agricultural Statistics Service, USDA (1998-2010).</t>
  </si>
  <si>
    <t>Table 24. Barrows and Gilts,(1) Price Received per cwt. by Nebraska Producers, Monthly &amp; Yearly Average, 1960-2010.(2)</t>
  </si>
  <si>
    <t xml:space="preserve">      Choice and Select 2-3 Boxed Beef, 600-900 lb. Carcass from 2004-2010</t>
  </si>
  <si>
    <t>Table 23.  Wholesale Boxed Beef Prices (1), dollars per cwt., Monthly &amp; Yearly Average, 1986-2010.(2)</t>
  </si>
  <si>
    <t xml:space="preserve">(1) Source: USDA, Agricultural Marketing Service, western Nebraska-eastern Wyoming auction markets 1986-1998, Torrington, WY auction markets 1999-2010, for yield grade 1, 1,500-2,500 lbs. </t>
  </si>
  <si>
    <t>Table 22.  Slaughter Bulls, Price Received per cwt. by Nebraska &amp; Wyoming Producers, Monthly &amp; Yearly Average, 1986-2010.</t>
  </si>
  <si>
    <t>(1) Commercial cows, 1960-1977. Western Kansas Utility Cow Prices, 1978-1991. Western Kansas 85-90% Lean Cow Prices, 1992-2010.</t>
  </si>
  <si>
    <t>Table 21.  Slaughter Cows (1), Price Received per cwt. by Nebraska and Kansas Producers, Monthly &amp; Yearly Average, 1960-2010.(2)</t>
  </si>
  <si>
    <t>(1) 300-400 lbs. from 1960-1978; 400-500 lbs. from 1979-1991; 450-500 lbs. from 1992-May 1999; 400-500 lbs. from June 1999-2010.</t>
  </si>
  <si>
    <t>Sioux City terminal market used from 1988-May 1999.  Combined weighted average price for 7 Nebraska auction markets from June 1999-2010.</t>
  </si>
  <si>
    <t>Table 20.  Choice Feeder Heifers, 400-500 lbs.(1) Price Received per cwt. by Nebraska Producers(2), Monthly &amp; Yearly Average, 1960-2010.(3)</t>
  </si>
  <si>
    <t>Table 19.  Choice Feeder Heifers, 500-600 lbs.(1) Price Received per cwt. by Nebraska Producers(2), Monthly &amp; Yearly Average, 1960-2010.(3)</t>
  </si>
  <si>
    <t>(1) 500-700 lbs. from 1960-1969; 500-600 lbs. from 1970-1991; 550-600 lbs. from 1992-May 1999; 500-600 lbs. from June 1999-2010.</t>
  </si>
  <si>
    <t xml:space="preserve">       Sioux City terminal market used from 1988-May 1999.  Combined weighted average price for 7 Nebraska auction markets from June 1999-2010.</t>
  </si>
  <si>
    <t>(1) 500-700 lbs. from 1968-1971; 600-700 lbs. from 1972-2010.</t>
  </si>
  <si>
    <t>(2) Wyoming-Western Nebraska regional auction prices from 1968-May 1999; combined weighted average price for 7 Nebraska auction markets from June 1999-2010.</t>
  </si>
  <si>
    <t>Table 18.  Choice Feeder Heifers, 600-700 lbs.(1) Price Received per cwt. by Nebraska Producers(2), Monthly &amp; Yearly Average, 1968-2010.(3)</t>
  </si>
  <si>
    <t xml:space="preserve">Table 17.  Choice Feeder Heifers, 700-800 lbs. Price Received per cwt. by Nebraska Producers(1), Monthly &amp; Yearly Average, 1972-2010.(2) </t>
  </si>
  <si>
    <t>(1) Wyoming-Western Nebraska regional auction prices from 1972-May 1999; combined weighted average price for 7 Nebraska auction markets from June 1999-20107.</t>
  </si>
  <si>
    <t>Table 16. Choice Feeder Steers, 400-500 lbs.(1)  Price Received per cwt. by Nebraska Producers(2), Monthly &amp; Yearly Average, 1960-2010.(3)</t>
  </si>
  <si>
    <t>(1) 330-550 lbs. from 1960-1969; 400-500 lbs. from 1970-1991; 450-500 lbs. from 1992-May 1999; 400-500 lbs. from June 1999-2010.</t>
  </si>
  <si>
    <t xml:space="preserve">      Sioux City terminal market used from 1988-May 1999.  Combined weighted average price for 7 Nebraska auction markets from June 1999-January 2010.</t>
  </si>
  <si>
    <t>(1) 550-750 lbs. from 1968-71; 500-600 lbs. from 1972-2010.</t>
  </si>
  <si>
    <t>Table 15.  Choice Feeder Steers, 500-600 lbs.(1) Price Received per cwt. by Nebraska Producers(2), Monthly &amp; Yearly Average, 1968-2010.(3)</t>
  </si>
  <si>
    <t>(1) 550-750 lbs. from 1960-69; 600-700 lbs. from 1970-1991; 650-700 lbs. from 1992-May 1999; 600-700 lbs. from June 1999-2010.</t>
  </si>
  <si>
    <t xml:space="preserve">      7 Nebraska auction markets from June 1999 to 2010.</t>
  </si>
  <si>
    <t>Table 14.  Choice Feeder Steers, 600-700 lbs.(1) Price Received per cwt. by Nebraska Producers(2), Monthly &amp; Yearly Average, 1960-2010.(3)</t>
  </si>
  <si>
    <t>(1) Wyoming-Western Nebraska regional auction prices from 1972-May 1999; combined weighted average price for 7 Nebraska auction markets from June 1999-2010.</t>
  </si>
  <si>
    <t>Table 13.  Choice Feeder Steers, 700-800 lbs. Price Received per cwt. by Nebraska Producers(1), Monthly &amp; Yearly Average, 1972-2010.(2)</t>
  </si>
  <si>
    <t>(1) Omaha, NE terminal market from 1960-1989, 900-1100 lbs.  Nebraska direct trade from 1990-2010, 1000-1200 lbs.</t>
  </si>
  <si>
    <t>Table 12.  Choice Slaughter Heifers, Price Received per cwt. by Nebraska Producers (1), Monthly &amp; Yearly Average, 1960-2010.(2)</t>
  </si>
  <si>
    <t>(1) Omaha, NE terminal market from 1960-1989.  Nebraska direct trade from 1990-2010.</t>
  </si>
  <si>
    <t>Table 11.  Choice Slaughter Steers, 1100-1300 lbs,  Price Received per cwt. by Nebraska Producers (1), Monthly &amp; Yearly Average, 1960-2010.(2)</t>
  </si>
  <si>
    <t>Table 10.  Baled Hay, (All) Price Received per ton by Nebraska Producers, Monthly &amp; Yearly Average, 1960-2010.(1)</t>
  </si>
  <si>
    <t>Table 9.  Baled Hay, (Alfalfa) Price Received per ton by Nebraska Producers, Monthly &amp; Yearly Average, 1960-2010.(1)</t>
  </si>
  <si>
    <t>(4) Weighted by monthly sales within marketing year (Sept. 1-Aug. 31).  Nebraska prices from 1960-1975 and Colorado from 1976-2010.  Nebraska marketing year average from 1976-2010</t>
  </si>
  <si>
    <t>Table 8. Potatoes, Price Received per cwt. (1) by Nebraska and Colorado Producers, Monthly &amp; Yearly Average, 1960-2010.(2,3)</t>
  </si>
  <si>
    <t>Table 7.  Dry Beans, Price Received per cwt. by Nebraska Producers, Monthly &amp; Yearly Average, 1960-2010.(1)</t>
  </si>
  <si>
    <t>Table 6.  Oats, Price Received per bushel by Nebraska Producers, Monthly &amp; Yearly Average, 1960-2010.(1)</t>
  </si>
  <si>
    <t xml:space="preserve">      1989-2010 prices for 48% protein at Decatur, IL.  Data source: Oil Crops Situation and Outlook, Economic Research Service, USDA.</t>
  </si>
  <si>
    <t>Table 5. Soybean Meal Price per cwt., Monthly &amp; Yearly Average, 1960-2010.(1)</t>
  </si>
  <si>
    <t>Table 4.  Soybeans, Price Received per bushel by Nebraska Producers, Monthly &amp; Yearly  Average, 1960-2010.(1)</t>
  </si>
  <si>
    <t>Table 3. Winter Wheat, Price Received per bushel by Nebraska Producers, Monthly &amp; Yearly Average, 1960-2010.(1)</t>
  </si>
  <si>
    <t>Table 2.  Grain Sorghum, Price Received per cwt. by Nebraska Producers, Monthly &amp; Yearly Average, 1960-2010.(1)</t>
  </si>
  <si>
    <t>Table 1.  Corn, Price Received per bushel by Nebraska Producers, Monthly &amp; Yearly Average, 1960-2010. (1)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</si>
</sst>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_);[Red]\-0_)"/>
    <numFmt numFmtId="172" formatCode="General_);[Red]\-General_)"/>
    <numFmt numFmtId="173" formatCode="0.000"/>
    <numFmt numFmtId="174" formatCode="0.000_)"/>
    <numFmt numFmtId="175" formatCode="0.0000_)"/>
    <numFmt numFmtId="176" formatCode="0.0_);[Red]\-0.0_)"/>
    <numFmt numFmtId="177" formatCode="0.00_);[Red]\-0.00_)"/>
  </numFmts>
  <fonts count="31">
    <font>
      <sz val="10"/>
      <name val="SWISS"/>
      <family val="0"/>
    </font>
    <font>
      <sz val="10"/>
      <name val="Arial"/>
      <family val="0"/>
    </font>
    <font>
      <sz val="7.5"/>
      <name val="Arial"/>
      <family val="2"/>
    </font>
    <font>
      <sz val="7.5"/>
      <name val="SWISS"/>
      <family val="0"/>
    </font>
    <font>
      <sz val="7.5"/>
      <color indexed="8"/>
      <name val="Arial"/>
      <family val="2"/>
    </font>
    <font>
      <b/>
      <sz val="10"/>
      <name val="SWISS"/>
      <family val="0"/>
    </font>
    <font>
      <u val="single"/>
      <sz val="10"/>
      <color indexed="12"/>
      <name val="SWISS"/>
      <family val="0"/>
    </font>
    <font>
      <u val="single"/>
      <sz val="10"/>
      <color indexed="36"/>
      <name val="SWISS"/>
      <family val="0"/>
    </font>
    <font>
      <b/>
      <sz val="7.5"/>
      <name val="Arial"/>
      <family val="2"/>
    </font>
    <font>
      <sz val="10"/>
      <name val="Courier"/>
      <family val="0"/>
    </font>
    <font>
      <sz val="7.5"/>
      <color indexed="10"/>
      <name val="Arial"/>
      <family val="2"/>
    </font>
    <font>
      <sz val="10"/>
      <name val="Arial MT"/>
      <family val="0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164" fontId="0" fillId="0" borderId="0" applyBorder="0">
      <alignment/>
      <protection/>
    </xf>
    <xf numFmtId="164" fontId="11" fillId="0" borderId="0">
      <alignment/>
      <protection/>
    </xf>
    <xf numFmtId="0" fontId="9" fillId="0" borderId="0">
      <alignment/>
      <protection/>
    </xf>
    <xf numFmtId="0" fontId="11" fillId="0" borderId="0" applyNumberFormat="0">
      <alignment/>
      <protection/>
    </xf>
    <xf numFmtId="0" fontId="11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8">
    <xf numFmtId="164" fontId="0" fillId="0" borderId="0" xfId="0" applyAlignment="1">
      <alignment/>
    </xf>
    <xf numFmtId="164" fontId="2" fillId="0" borderId="1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Alignment="1" quotePrefix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2" fillId="0" borderId="11" xfId="0" applyFont="1" applyBorder="1" applyAlignment="1">
      <alignment/>
    </xf>
    <xf numFmtId="164" fontId="4" fillId="24" borderId="11" xfId="0" applyNumberFormat="1" applyFont="1" applyFill="1" applyBorder="1" applyAlignment="1" applyProtection="1">
      <alignment/>
      <protection/>
    </xf>
    <xf numFmtId="164" fontId="2" fillId="0" borderId="0" xfId="0" applyFont="1" applyAlignment="1" quotePrefix="1">
      <alignment horizontal="center"/>
    </xf>
    <xf numFmtId="164" fontId="4" fillId="0" borderId="0" xfId="0" applyNumberFormat="1" applyFont="1" applyFill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>
      <alignment horizontal="center"/>
    </xf>
    <xf numFmtId="164" fontId="2" fillId="0" borderId="11" xfId="0" applyFont="1" applyFill="1" applyBorder="1" applyAlignment="1">
      <alignment/>
    </xf>
    <xf numFmtId="164" fontId="2" fillId="0" borderId="0" xfId="0" applyFont="1" applyFill="1" applyAlignment="1">
      <alignment/>
    </xf>
    <xf numFmtId="164" fontId="4" fillId="0" borderId="0" xfId="0" applyNumberFormat="1" applyFont="1" applyFill="1" applyAlignment="1" applyProtection="1">
      <alignment horizontal="center"/>
      <protection locked="0"/>
    </xf>
    <xf numFmtId="164" fontId="2" fillId="0" borderId="1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4" fillId="0" borderId="11" xfId="0" applyNumberFormat="1" applyFont="1" applyFill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1" xfId="0" applyFont="1" applyBorder="1" applyAlignment="1">
      <alignment horizontal="center"/>
    </xf>
    <xf numFmtId="164" fontId="5" fillId="0" borderId="0" xfId="0" applyFont="1" applyAlignment="1">
      <alignment/>
    </xf>
    <xf numFmtId="164" fontId="2" fillId="0" borderId="1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12" xfId="0" applyFont="1" applyBorder="1" applyAlignment="1">
      <alignment/>
    </xf>
    <xf numFmtId="164" fontId="2" fillId="0" borderId="12" xfId="0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164" fontId="2" fillId="0" borderId="0" xfId="59" applyFont="1">
      <alignment/>
      <protection/>
    </xf>
    <xf numFmtId="164" fontId="2" fillId="0" borderId="10" xfId="59" applyFont="1" applyFill="1" applyBorder="1">
      <alignment/>
      <protection/>
    </xf>
    <xf numFmtId="164" fontId="4" fillId="0" borderId="11" xfId="59" applyNumberFormat="1" applyFont="1" applyFill="1" applyBorder="1" applyProtection="1">
      <alignment/>
      <protection/>
    </xf>
    <xf numFmtId="164" fontId="2" fillId="0" borderId="0" xfId="59" applyFont="1" applyFill="1" applyAlignment="1">
      <alignment horizontal="center"/>
      <protection/>
    </xf>
    <xf numFmtId="2" fontId="2" fillId="0" borderId="0" xfId="59" applyNumberFormat="1" applyFont="1" applyAlignment="1">
      <alignment horizontal="center"/>
      <protection/>
    </xf>
    <xf numFmtId="165" fontId="4" fillId="0" borderId="0" xfId="59" applyNumberFormat="1" applyFont="1" applyFill="1" applyAlignment="1" applyProtection="1">
      <alignment horizontal="center"/>
      <protection/>
    </xf>
    <xf numFmtId="164" fontId="4" fillId="0" borderId="0" xfId="59" applyNumberFormat="1" applyFont="1" applyFill="1" applyAlignment="1" applyProtection="1">
      <alignment horizontal="center"/>
      <protection/>
    </xf>
    <xf numFmtId="164" fontId="2" fillId="0" borderId="0" xfId="59" applyFont="1" applyFill="1">
      <alignment/>
      <protection/>
    </xf>
    <xf numFmtId="164" fontId="2" fillId="0" borderId="0" xfId="59" applyFont="1" applyFill="1" applyAlignment="1">
      <alignment/>
      <protection/>
    </xf>
    <xf numFmtId="164" fontId="3" fillId="0" borderId="0" xfId="59" applyFont="1">
      <alignment/>
      <protection/>
    </xf>
    <xf numFmtId="164" fontId="4" fillId="0" borderId="10" xfId="59" applyNumberFormat="1" applyFont="1" applyFill="1" applyBorder="1" applyProtection="1">
      <alignment/>
      <protection/>
    </xf>
    <xf numFmtId="171" fontId="4" fillId="0" borderId="0" xfId="59" applyNumberFormat="1" applyFont="1" applyFill="1" applyAlignment="1" applyProtection="1">
      <alignment horizontal="center"/>
      <protection/>
    </xf>
    <xf numFmtId="164" fontId="3" fillId="0" borderId="0" xfId="59" applyFont="1" applyFill="1">
      <alignment/>
      <protection/>
    </xf>
    <xf numFmtId="164" fontId="2" fillId="0" borderId="0" xfId="59" applyFont="1" applyAlignment="1">
      <alignment/>
      <protection/>
    </xf>
    <xf numFmtId="164" fontId="4" fillId="0" borderId="0" xfId="59" applyNumberFormat="1" applyFont="1" applyFill="1" applyProtection="1">
      <alignment/>
      <protection/>
    </xf>
    <xf numFmtId="164" fontId="2" fillId="0" borderId="0" xfId="59" applyFont="1" applyAlignment="1">
      <alignment horizontal="center"/>
      <protection/>
    </xf>
    <xf numFmtId="0" fontId="2" fillId="0" borderId="0" xfId="59" applyNumberFormat="1" applyFont="1" applyAlignment="1">
      <alignment horizontal="center"/>
      <protection/>
    </xf>
    <xf numFmtId="164" fontId="2" fillId="0" borderId="0" xfId="59" applyFont="1" applyBorder="1">
      <alignment/>
      <protection/>
    </xf>
    <xf numFmtId="165" fontId="2" fillId="0" borderId="0" xfId="59" applyNumberFormat="1" applyFont="1" applyBorder="1" applyAlignment="1">
      <alignment horizontal="center"/>
      <protection/>
    </xf>
    <xf numFmtId="164" fontId="4" fillId="24" borderId="13" xfId="59" applyNumberFormat="1" applyFont="1" applyFill="1" applyBorder="1" applyProtection="1">
      <alignment/>
      <protection/>
    </xf>
    <xf numFmtId="171" fontId="4" fillId="0" borderId="0" xfId="59" applyNumberFormat="1" applyFont="1" applyAlignment="1" applyProtection="1">
      <alignment horizontal="center"/>
      <protection locked="0"/>
    </xf>
    <xf numFmtId="164" fontId="2" fillId="0" borderId="10" xfId="59" applyFont="1" applyBorder="1">
      <alignment/>
      <protection/>
    </xf>
    <xf numFmtId="164" fontId="2" fillId="0" borderId="0" xfId="59" applyFont="1" applyFill="1" applyBorder="1">
      <alignment/>
      <protection/>
    </xf>
    <xf numFmtId="172" fontId="4" fillId="0" borderId="0" xfId="59" applyNumberFormat="1" applyFont="1" applyFill="1" applyBorder="1" applyAlignment="1" applyProtection="1">
      <alignment horizontal="left"/>
      <protection/>
    </xf>
    <xf numFmtId="164" fontId="4" fillId="0" borderId="0" xfId="59" applyNumberFormat="1" applyFont="1" applyFill="1" applyBorder="1" applyProtection="1">
      <alignment/>
      <protection/>
    </xf>
    <xf numFmtId="171" fontId="4" fillId="24" borderId="0" xfId="59" applyNumberFormat="1" applyFont="1" applyFill="1" applyBorder="1" applyProtection="1">
      <alignment/>
      <protection/>
    </xf>
    <xf numFmtId="164" fontId="4" fillId="24" borderId="0" xfId="59" applyNumberFormat="1" applyFont="1" applyFill="1" applyBorder="1" applyProtection="1">
      <alignment/>
      <protection/>
    </xf>
    <xf numFmtId="171" fontId="4" fillId="24" borderId="0" xfId="59" applyNumberFormat="1" applyFont="1" applyFill="1" applyBorder="1" applyAlignment="1" applyProtection="1">
      <alignment horizontal="left"/>
      <protection/>
    </xf>
    <xf numFmtId="164" fontId="2" fillId="0" borderId="0" xfId="59" applyFont="1" applyBorder="1" applyAlignment="1" quotePrefix="1">
      <alignment horizontal="left"/>
      <protection/>
    </xf>
    <xf numFmtId="0" fontId="2" fillId="0" borderId="0" xfId="59" applyNumberFormat="1" applyFont="1" applyFill="1" applyAlignment="1">
      <alignment horizontal="center"/>
      <protection/>
    </xf>
    <xf numFmtId="164" fontId="2" fillId="0" borderId="0" xfId="59" applyFont="1" applyAlignment="1" quotePrefix="1">
      <alignment/>
      <protection/>
    </xf>
    <xf numFmtId="2" fontId="2" fillId="0" borderId="0" xfId="59" applyNumberFormat="1" applyFont="1" applyFill="1" applyAlignment="1">
      <alignment horizontal="center"/>
      <protection/>
    </xf>
    <xf numFmtId="164" fontId="2" fillId="0" borderId="0" xfId="59" applyFont="1" applyFill="1" quotePrefix="1">
      <alignment/>
      <protection/>
    </xf>
    <xf numFmtId="164" fontId="0" fillId="0" borderId="0" xfId="59">
      <alignment/>
      <protection/>
    </xf>
    <xf numFmtId="164" fontId="3" fillId="0" borderId="0" xfId="59" applyFont="1" applyAlignment="1">
      <alignment horizontal="center"/>
      <protection/>
    </xf>
    <xf numFmtId="164" fontId="3" fillId="0" borderId="0" xfId="59" applyFont="1" applyBorder="1" applyAlignment="1">
      <alignment/>
      <protection/>
    </xf>
    <xf numFmtId="164" fontId="2" fillId="0" borderId="0" xfId="59" applyFont="1" applyFill="1" applyBorder="1" applyAlignment="1">
      <alignment horizontal="center"/>
      <protection/>
    </xf>
    <xf numFmtId="164" fontId="2" fillId="0" borderId="0" xfId="59" applyFont="1" applyFill="1" applyBorder="1" applyAlignment="1">
      <alignment/>
      <protection/>
    </xf>
    <xf numFmtId="165" fontId="2" fillId="0" borderId="0" xfId="59" applyNumberFormat="1" applyFont="1" applyAlignment="1">
      <alignment horizontal="center"/>
      <protection/>
    </xf>
    <xf numFmtId="164" fontId="2" fillId="0" borderId="0" xfId="0" applyFont="1" applyFill="1" applyAlignment="1">
      <alignment/>
    </xf>
    <xf numFmtId="164" fontId="2" fillId="0" borderId="0" xfId="57" applyNumberFormat="1" applyFont="1" applyAlignment="1" applyProtection="1">
      <alignment horizontal="center"/>
      <protection/>
    </xf>
    <xf numFmtId="164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4" fontId="2" fillId="0" borderId="0" xfId="0" applyFont="1" applyAlignment="1">
      <alignment/>
    </xf>
    <xf numFmtId="164" fontId="10" fillId="0" borderId="0" xfId="0" applyFont="1" applyAlignment="1">
      <alignment/>
    </xf>
    <xf numFmtId="164" fontId="2" fillId="0" borderId="0" xfId="0" applyFont="1" applyFill="1" applyAlignment="1" quotePrefix="1">
      <alignment/>
    </xf>
    <xf numFmtId="1" fontId="2" fillId="0" borderId="0" xfId="0" applyNumberFormat="1" applyFont="1" applyAlignment="1">
      <alignment horizontal="center"/>
    </xf>
    <xf numFmtId="164" fontId="2" fillId="0" borderId="0" xfId="0" applyFont="1" applyAlignment="1" quotePrefix="1">
      <alignment/>
    </xf>
    <xf numFmtId="164" fontId="2" fillId="0" borderId="0" xfId="61" applyNumberFormat="1" applyFont="1" applyAlignment="1" applyProtection="1">
      <alignment horizontal="center"/>
      <protection/>
    </xf>
    <xf numFmtId="164" fontId="2" fillId="0" borderId="10" xfId="0" applyFont="1" applyBorder="1" applyAlignment="1">
      <alignment horizontal="right"/>
    </xf>
    <xf numFmtId="164" fontId="2" fillId="0" borderId="12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1" xfId="0" applyFont="1" applyBorder="1" applyAlignment="1">
      <alignment horizontal="right"/>
    </xf>
    <xf numFmtId="164" fontId="2" fillId="0" borderId="0" xfId="60" applyNumberFormat="1" applyFont="1" applyAlignment="1" applyProtection="1">
      <alignment horizontal="center"/>
      <protection/>
    </xf>
    <xf numFmtId="0" fontId="12" fillId="0" borderId="0" xfId="62" applyFont="1" applyProtection="1">
      <alignment/>
      <protection/>
    </xf>
    <xf numFmtId="2" fontId="12" fillId="0" borderId="0" xfId="62" applyNumberFormat="1" applyFont="1" applyProtection="1">
      <alignment/>
      <protection locked="0"/>
    </xf>
    <xf numFmtId="177" fontId="4" fillId="0" borderId="0" xfId="59" applyNumberFormat="1" applyFont="1" applyFill="1" applyAlignment="1" applyProtection="1">
      <alignment horizontal="center"/>
      <protection/>
    </xf>
    <xf numFmtId="164" fontId="1" fillId="0" borderId="0" xfId="60" applyNumberFormat="1" applyFont="1" applyProtection="1">
      <alignment/>
      <protection/>
    </xf>
    <xf numFmtId="2" fontId="30" fillId="0" borderId="0" xfId="58" applyNumberFormat="1" applyFont="1">
      <alignment/>
      <protection/>
    </xf>
    <xf numFmtId="164" fontId="2" fillId="0" borderId="0" xfId="0" applyFont="1" applyAlignment="1">
      <alignment horizontal="left"/>
    </xf>
    <xf numFmtId="164" fontId="2" fillId="0" borderId="0" xfId="59" applyFont="1" applyFill="1" applyAlignment="1" quotePrefix="1">
      <alignment horizontal="left"/>
      <protection/>
    </xf>
    <xf numFmtId="164" fontId="2" fillId="0" borderId="0" xfId="59" applyFont="1" applyAlignment="1">
      <alignment horizontal="left"/>
      <protection/>
    </xf>
    <xf numFmtId="164" fontId="2" fillId="0" borderId="0" xfId="59" applyFont="1" applyFill="1" applyBorder="1" applyAlignment="1">
      <alignment horizontal="center"/>
      <protection/>
    </xf>
    <xf numFmtId="164" fontId="2" fillId="0" borderId="0" xfId="59" applyFont="1" applyFill="1">
      <alignment/>
      <protection/>
    </xf>
    <xf numFmtId="164" fontId="2" fillId="0" borderId="12" xfId="59" applyFont="1" applyFill="1" applyBorder="1" applyAlignment="1">
      <alignment horizontal="center"/>
      <protection/>
    </xf>
    <xf numFmtId="164" fontId="2" fillId="0" borderId="0" xfId="0" applyFont="1" applyAlignment="1">
      <alignment/>
    </xf>
    <xf numFmtId="164" fontId="2" fillId="0" borderId="0" xfId="0" applyFont="1" applyFill="1" applyAlignment="1" quotePrefix="1">
      <alignment horizontal="left"/>
    </xf>
    <xf numFmtId="164" fontId="2" fillId="0" borderId="0" xfId="0" applyFont="1" applyAlignment="1" quotePrefix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rows and Gilts" xfId="57"/>
    <cellStyle name="Normal_boxedbf" xfId="58"/>
    <cellStyle name="Normal_Cattle" xfId="59"/>
    <cellStyle name="Normal_combined auction NE" xfId="60"/>
    <cellStyle name="Normal_Lambs" xfId="61"/>
    <cellStyle name="Normal_wkancat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tt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hoice Slaughter Steers"/>
      <sheetName val="Choice Slaughter Heifers"/>
      <sheetName val="Choice Fdr Steers (700-800 lbs)"/>
      <sheetName val="Choice Fdr Steers (600-700 lbs)"/>
      <sheetName val="Choice Fdr Steers (500-600 lbs)"/>
      <sheetName val="Choice Fdr Steers (400-500 lbs)"/>
      <sheetName val="Choice Fdr Heifers (700-800 lb)"/>
      <sheetName val="Choice Fdr Heifers (600-700 lb)"/>
      <sheetName val="Choice Fdr Heifers (500-600 lb)"/>
      <sheetName val="Choice Fdr Heifers (400-500 lb)"/>
      <sheetName val="Comm. Slaughter Cows"/>
      <sheetName val="Slaughter Bulls"/>
      <sheetName val="Boxed Beef"/>
    </sheetNames>
    <sheetDataSet>
      <sheetData sheetId="2">
        <row r="1">
          <cell r="A1" t="str">
            <v>Table 12.  Choice Slaughter Heifers, Price Received per cwt. by Nebraska Producers (1), Monthly &amp; Yearly Average, 1960-2006.(2)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4"/>
  <sheetViews>
    <sheetView tabSelected="1" zoomScalePageLayoutView="0" workbookViewId="0" topLeftCell="A4">
      <selection activeCell="A86" sqref="A86"/>
    </sheetView>
  </sheetViews>
  <sheetFormatPr defaultColWidth="9.00390625" defaultRowHeight="12.75"/>
  <cols>
    <col min="1" max="1" width="32.125" style="0" customWidth="1"/>
  </cols>
  <sheetData>
    <row r="3" ht="12.75">
      <c r="A3" t="s">
        <v>118</v>
      </c>
    </row>
    <row r="6" spans="1:2" ht="12.75">
      <c r="A6" s="23" t="s">
        <v>100</v>
      </c>
      <c r="B6" t="s">
        <v>101</v>
      </c>
    </row>
    <row r="7" spans="1:2" ht="12.75">
      <c r="A7" s="23"/>
      <c r="B7" t="s">
        <v>102</v>
      </c>
    </row>
    <row r="8" ht="12.75">
      <c r="A8" s="23"/>
    </row>
    <row r="9" spans="1:2" ht="12.75">
      <c r="A9" s="23" t="s">
        <v>103</v>
      </c>
      <c r="B9" t="s">
        <v>101</v>
      </c>
    </row>
    <row r="10" spans="1:2" ht="12.75">
      <c r="A10" s="23"/>
      <c r="B10" t="s">
        <v>104</v>
      </c>
    </row>
    <row r="11" ht="12.75">
      <c r="A11" s="23"/>
    </row>
    <row r="12" spans="1:2" ht="12.75">
      <c r="A12" s="23" t="s">
        <v>105</v>
      </c>
      <c r="B12" t="s">
        <v>101</v>
      </c>
    </row>
    <row r="13" spans="1:2" ht="12.75">
      <c r="A13" s="23"/>
      <c r="B13" t="s">
        <v>106</v>
      </c>
    </row>
    <row r="14" ht="12.75">
      <c r="A14" s="23"/>
    </row>
    <row r="15" spans="1:2" ht="12.75">
      <c r="A15" s="23" t="s">
        <v>109</v>
      </c>
      <c r="B15" t="s">
        <v>107</v>
      </c>
    </row>
    <row r="16" spans="1:2" ht="12.75">
      <c r="A16" s="23"/>
      <c r="B16" t="s">
        <v>108</v>
      </c>
    </row>
    <row r="17" ht="12.75">
      <c r="A17" s="23"/>
    </row>
    <row r="18" spans="1:2" ht="12.75">
      <c r="A18" s="23" t="s">
        <v>110</v>
      </c>
      <c r="B18" t="s">
        <v>111</v>
      </c>
    </row>
    <row r="19" ht="12.75">
      <c r="A19" s="23"/>
    </row>
    <row r="20" spans="1:2" ht="12.75">
      <c r="A20" s="23" t="s">
        <v>112</v>
      </c>
      <c r="B20" t="s">
        <v>101</v>
      </c>
    </row>
    <row r="21" spans="1:2" ht="12.75">
      <c r="A21" s="23"/>
      <c r="B21" t="s">
        <v>113</v>
      </c>
    </row>
    <row r="22" ht="12.75">
      <c r="A22" s="23"/>
    </row>
    <row r="23" spans="1:2" ht="12.75">
      <c r="A23" s="23" t="s">
        <v>114</v>
      </c>
      <c r="B23" t="s">
        <v>115</v>
      </c>
    </row>
    <row r="24" spans="1:2" ht="12.75">
      <c r="A24" s="23"/>
      <c r="B24" t="s">
        <v>108</v>
      </c>
    </row>
    <row r="25" ht="12.75">
      <c r="A25" s="23"/>
    </row>
    <row r="26" spans="1:2" ht="12.75">
      <c r="A26" s="23" t="s">
        <v>116</v>
      </c>
      <c r="B26" t="s">
        <v>115</v>
      </c>
    </row>
    <row r="27" spans="1:2" ht="12.75">
      <c r="A27" s="23"/>
      <c r="B27" t="s">
        <v>117</v>
      </c>
    </row>
    <row r="28" ht="12.75">
      <c r="A28" s="23"/>
    </row>
    <row r="29" spans="1:2" ht="12.75">
      <c r="A29" s="23" t="s">
        <v>119</v>
      </c>
      <c r="B29" t="s">
        <v>120</v>
      </c>
    </row>
    <row r="30" spans="1:2" ht="12.75">
      <c r="A30" s="23"/>
      <c r="B30" t="s">
        <v>121</v>
      </c>
    </row>
    <row r="31" ht="12.75">
      <c r="A31" s="23"/>
    </row>
    <row r="32" spans="1:2" ht="12.75">
      <c r="A32" s="23" t="s">
        <v>122</v>
      </c>
      <c r="B32" t="s">
        <v>120</v>
      </c>
    </row>
    <row r="33" ht="12.75">
      <c r="B33" t="s">
        <v>123</v>
      </c>
    </row>
    <row r="38" ht="12.75">
      <c r="A38" t="s">
        <v>126</v>
      </c>
    </row>
    <row r="39" ht="12.75">
      <c r="A39" t="s">
        <v>127</v>
      </c>
    </row>
    <row r="41" spans="1:2" ht="12.75">
      <c r="A41" s="23" t="s">
        <v>128</v>
      </c>
      <c r="B41" t="s">
        <v>129</v>
      </c>
    </row>
    <row r="42" ht="12.75">
      <c r="A42" s="23"/>
    </row>
    <row r="43" spans="1:2" ht="12.75">
      <c r="A43" s="23" t="s">
        <v>130</v>
      </c>
      <c r="B43" t="s">
        <v>131</v>
      </c>
    </row>
    <row r="44" ht="12.75">
      <c r="A44" s="23"/>
    </row>
    <row r="45" spans="1:2" ht="12.75">
      <c r="A45" s="23" t="s">
        <v>132</v>
      </c>
      <c r="B45" t="s">
        <v>133</v>
      </c>
    </row>
    <row r="46" spans="1:2" ht="12.75">
      <c r="A46" s="23"/>
      <c r="B46" t="s">
        <v>134</v>
      </c>
    </row>
    <row r="47" ht="12.75">
      <c r="A47" s="23"/>
    </row>
    <row r="48" spans="1:2" ht="12.75">
      <c r="A48" s="23" t="s">
        <v>135</v>
      </c>
      <c r="B48" t="s">
        <v>133</v>
      </c>
    </row>
    <row r="49" spans="1:2" ht="12.75">
      <c r="A49" s="23"/>
      <c r="B49" t="s">
        <v>136</v>
      </c>
    </row>
    <row r="50" ht="12.75">
      <c r="A50" s="23"/>
    </row>
    <row r="51" spans="1:2" ht="12.75">
      <c r="A51" s="23" t="s">
        <v>137</v>
      </c>
      <c r="B51" t="s">
        <v>133</v>
      </c>
    </row>
    <row r="52" spans="1:2" ht="12.75">
      <c r="A52" s="23"/>
      <c r="B52" t="s">
        <v>138</v>
      </c>
    </row>
    <row r="53" ht="12.75">
      <c r="A53" s="23"/>
    </row>
    <row r="54" spans="1:2" ht="12.75">
      <c r="A54" s="23" t="s">
        <v>139</v>
      </c>
      <c r="B54" t="s">
        <v>133</v>
      </c>
    </row>
    <row r="55" spans="1:2" ht="12.75">
      <c r="A55" s="23"/>
      <c r="B55" t="s">
        <v>140</v>
      </c>
    </row>
    <row r="56" ht="12.75">
      <c r="A56" s="23"/>
    </row>
    <row r="57" spans="1:2" ht="12.75">
      <c r="A57" s="23" t="s">
        <v>141</v>
      </c>
      <c r="B57" t="s">
        <v>133</v>
      </c>
    </row>
    <row r="58" spans="1:2" ht="12.75">
      <c r="A58" s="23"/>
      <c r="B58" t="s">
        <v>142</v>
      </c>
    </row>
    <row r="59" ht="12.75">
      <c r="A59" s="23"/>
    </row>
    <row r="60" spans="1:2" ht="12.75">
      <c r="A60" s="23" t="s">
        <v>143</v>
      </c>
      <c r="B60" t="s">
        <v>133</v>
      </c>
    </row>
    <row r="61" spans="1:2" ht="12.75">
      <c r="A61" s="23"/>
      <c r="B61" t="s">
        <v>144</v>
      </c>
    </row>
    <row r="62" ht="12.75">
      <c r="A62" s="23"/>
    </row>
    <row r="63" spans="1:2" ht="12.75">
      <c r="A63" s="23" t="s">
        <v>145</v>
      </c>
      <c r="B63" t="s">
        <v>133</v>
      </c>
    </row>
    <row r="64" spans="1:2" ht="12.75">
      <c r="A64" s="23"/>
      <c r="B64" t="s">
        <v>146</v>
      </c>
    </row>
    <row r="65" ht="12.75">
      <c r="A65" s="23"/>
    </row>
    <row r="66" spans="1:2" ht="12.75">
      <c r="A66" s="23" t="s">
        <v>147</v>
      </c>
      <c r="B66" t="s">
        <v>133</v>
      </c>
    </row>
    <row r="67" spans="1:2" ht="12.75">
      <c r="A67" s="23"/>
      <c r="B67" t="s">
        <v>148</v>
      </c>
    </row>
    <row r="68" ht="12.75">
      <c r="A68" s="23"/>
    </row>
    <row r="69" spans="1:2" ht="12.75">
      <c r="A69" s="23" t="s">
        <v>149</v>
      </c>
      <c r="B69" t="s">
        <v>150</v>
      </c>
    </row>
    <row r="70" ht="12.75">
      <c r="A70" s="23"/>
    </row>
    <row r="71" spans="1:2" ht="12.75">
      <c r="A71" s="23" t="s">
        <v>151</v>
      </c>
      <c r="B71" t="s">
        <v>150</v>
      </c>
    </row>
    <row r="72" ht="12.75">
      <c r="A72" s="23"/>
    </row>
    <row r="73" spans="1:2" ht="12.75">
      <c r="A73" s="23" t="s">
        <v>152</v>
      </c>
      <c r="B73" t="s">
        <v>153</v>
      </c>
    </row>
    <row r="74" ht="12.75">
      <c r="B74" t="s">
        <v>154</v>
      </c>
    </row>
  </sheetData>
  <sheetProtection password="E26E" sheet="1"/>
  <printOptions/>
  <pageMargins left="0.75" right="0.75" top="1" bottom="1" header="0.5" footer="0.5"/>
  <pageSetup horizontalDpi="300" verticalDpi="3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zoomScale="115" zoomScaleNormal="115" zoomScalePageLayoutView="0" workbookViewId="0" topLeftCell="A4">
      <selection activeCell="N55" sqref="N55:N56"/>
    </sheetView>
  </sheetViews>
  <sheetFormatPr defaultColWidth="9.00390625" defaultRowHeight="12.75"/>
  <cols>
    <col min="1" max="1" width="8.75390625" style="8" customWidth="1"/>
    <col min="2" max="3" width="9.00390625" style="8" customWidth="1"/>
    <col min="4" max="4" width="9.25390625" style="8" customWidth="1"/>
    <col min="5" max="12" width="8.75390625" style="8" customWidth="1"/>
    <col min="13" max="14" width="8.875" style="8" customWidth="1"/>
    <col min="15" max="16384" width="9.125" style="8" customWidth="1"/>
  </cols>
  <sheetData>
    <row r="1" spans="1:15" ht="9">
      <c r="A1" s="2" t="s">
        <v>235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9.75" thickBot="1">
      <c r="A2" s="18" t="s">
        <v>53</v>
      </c>
      <c r="B2" s="18" t="s">
        <v>53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6"/>
    </row>
    <row r="3" spans="1:15" s="19" customFormat="1" ht="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6"/>
    </row>
    <row r="4" spans="1:15" s="19" customFormat="1" ht="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16"/>
    </row>
    <row r="5" spans="1:15" ht="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17</v>
      </c>
      <c r="O5" s="2"/>
    </row>
    <row r="6" spans="1:15" ht="9">
      <c r="A6" s="4" t="s">
        <v>19</v>
      </c>
      <c r="B6" s="4">
        <v>16.5</v>
      </c>
      <c r="C6" s="4">
        <v>17</v>
      </c>
      <c r="D6" s="4">
        <v>18</v>
      </c>
      <c r="E6" s="4">
        <v>17.2</v>
      </c>
      <c r="F6" s="4">
        <v>15.7</v>
      </c>
      <c r="G6" s="4">
        <v>14</v>
      </c>
      <c r="H6" s="4">
        <v>13</v>
      </c>
      <c r="I6" s="4">
        <v>13.8</v>
      </c>
      <c r="J6" s="4">
        <v>16.3</v>
      </c>
      <c r="K6" s="4">
        <v>16.3</v>
      </c>
      <c r="L6" s="4">
        <v>16.5</v>
      </c>
      <c r="M6" s="4">
        <v>16.5</v>
      </c>
      <c r="N6" s="4">
        <v>15.9</v>
      </c>
      <c r="O6" s="2"/>
    </row>
    <row r="7" spans="1:15" ht="9">
      <c r="A7" s="4" t="s">
        <v>20</v>
      </c>
      <c r="B7" s="4">
        <v>16.8</v>
      </c>
      <c r="C7" s="4">
        <v>16</v>
      </c>
      <c r="D7" s="4">
        <v>15.5</v>
      </c>
      <c r="E7" s="4">
        <v>15</v>
      </c>
      <c r="F7" s="4">
        <v>15</v>
      </c>
      <c r="G7" s="4">
        <v>13.5</v>
      </c>
      <c r="H7" s="4">
        <v>15</v>
      </c>
      <c r="I7" s="4">
        <v>15.5</v>
      </c>
      <c r="J7" s="4">
        <v>16.5</v>
      </c>
      <c r="K7" s="4">
        <v>17</v>
      </c>
      <c r="L7" s="4">
        <v>17.5</v>
      </c>
      <c r="M7" s="4">
        <v>18.5</v>
      </c>
      <c r="N7" s="4">
        <v>15.98</v>
      </c>
      <c r="O7" s="2"/>
    </row>
    <row r="8" spans="1:15" ht="9">
      <c r="A8" s="4" t="s">
        <v>21</v>
      </c>
      <c r="B8" s="4">
        <v>20</v>
      </c>
      <c r="C8" s="4">
        <v>20</v>
      </c>
      <c r="D8" s="4">
        <v>20.5</v>
      </c>
      <c r="E8" s="4">
        <v>19.5</v>
      </c>
      <c r="F8" s="4">
        <v>19</v>
      </c>
      <c r="G8" s="4">
        <v>17</v>
      </c>
      <c r="H8" s="4">
        <v>16</v>
      </c>
      <c r="I8" s="4">
        <v>16</v>
      </c>
      <c r="J8" s="4">
        <v>16</v>
      </c>
      <c r="K8" s="4">
        <v>15.5</v>
      </c>
      <c r="L8" s="4">
        <v>16</v>
      </c>
      <c r="M8" s="4">
        <v>16</v>
      </c>
      <c r="N8" s="4">
        <v>17.63</v>
      </c>
      <c r="O8" s="2"/>
    </row>
    <row r="9" spans="1:15" ht="9">
      <c r="A9" s="4" t="s">
        <v>22</v>
      </c>
      <c r="B9" s="4">
        <v>17.5</v>
      </c>
      <c r="C9" s="4">
        <v>17.5</v>
      </c>
      <c r="D9" s="4">
        <v>16.5</v>
      </c>
      <c r="E9" s="4">
        <v>16</v>
      </c>
      <c r="F9" s="4">
        <v>16</v>
      </c>
      <c r="G9" s="4">
        <v>16.5</v>
      </c>
      <c r="H9" s="4">
        <v>17</v>
      </c>
      <c r="I9" s="4">
        <v>19.5</v>
      </c>
      <c r="J9" s="4">
        <v>20</v>
      </c>
      <c r="K9" s="4">
        <v>19</v>
      </c>
      <c r="L9" s="4">
        <v>19.5</v>
      </c>
      <c r="M9" s="4">
        <v>20</v>
      </c>
      <c r="N9" s="4">
        <v>17.92</v>
      </c>
      <c r="O9" s="2"/>
    </row>
    <row r="10" spans="1:15" ht="9">
      <c r="A10" s="4" t="s">
        <v>23</v>
      </c>
      <c r="B10" s="4">
        <v>19.5</v>
      </c>
      <c r="C10" s="4">
        <v>19</v>
      </c>
      <c r="D10" s="4">
        <v>18.5</v>
      </c>
      <c r="E10" s="4">
        <v>18.5</v>
      </c>
      <c r="F10" s="4">
        <v>17.5</v>
      </c>
      <c r="G10" s="4">
        <v>17</v>
      </c>
      <c r="H10" s="4">
        <v>17</v>
      </c>
      <c r="I10" s="4">
        <v>18.5</v>
      </c>
      <c r="J10" s="4">
        <v>19</v>
      </c>
      <c r="K10" s="4">
        <v>19.5</v>
      </c>
      <c r="L10" s="4">
        <v>20.5</v>
      </c>
      <c r="M10" s="4">
        <v>22</v>
      </c>
      <c r="N10" s="4">
        <v>18.87</v>
      </c>
      <c r="O10" s="2"/>
    </row>
    <row r="11" spans="1:15" ht="9">
      <c r="A11" s="4" t="s">
        <v>24</v>
      </c>
      <c r="B11" s="4">
        <v>22.5</v>
      </c>
      <c r="C11" s="4">
        <v>22.5</v>
      </c>
      <c r="D11" s="4">
        <v>22</v>
      </c>
      <c r="E11" s="4">
        <v>22</v>
      </c>
      <c r="F11" s="4">
        <v>22</v>
      </c>
      <c r="G11" s="4">
        <v>19</v>
      </c>
      <c r="H11" s="4">
        <v>17.5</v>
      </c>
      <c r="I11" s="4">
        <v>18</v>
      </c>
      <c r="J11" s="4">
        <v>18.5</v>
      </c>
      <c r="K11" s="4">
        <v>19</v>
      </c>
      <c r="L11" s="4">
        <v>19</v>
      </c>
      <c r="M11" s="4">
        <v>19.5</v>
      </c>
      <c r="N11" s="4">
        <v>20.12</v>
      </c>
      <c r="O11" s="2"/>
    </row>
    <row r="12" spans="1:15" ht="9">
      <c r="A12" s="4" t="s">
        <v>25</v>
      </c>
      <c r="B12" s="4">
        <v>20</v>
      </c>
      <c r="C12" s="4">
        <v>20</v>
      </c>
      <c r="D12" s="4">
        <v>20</v>
      </c>
      <c r="E12" s="4">
        <v>19.5</v>
      </c>
      <c r="F12" s="4">
        <v>19</v>
      </c>
      <c r="G12" s="4">
        <v>19</v>
      </c>
      <c r="H12" s="4">
        <v>20</v>
      </c>
      <c r="I12" s="4">
        <v>21.5</v>
      </c>
      <c r="J12" s="4">
        <v>21</v>
      </c>
      <c r="K12" s="4">
        <v>22.5</v>
      </c>
      <c r="L12" s="4">
        <v>21.5</v>
      </c>
      <c r="M12" s="4">
        <v>22.5</v>
      </c>
      <c r="N12" s="4">
        <v>20.54</v>
      </c>
      <c r="O12" s="2"/>
    </row>
    <row r="13" spans="1:15" ht="9">
      <c r="A13" s="4" t="s">
        <v>26</v>
      </c>
      <c r="B13" s="4">
        <v>23</v>
      </c>
      <c r="C13" s="4">
        <v>23</v>
      </c>
      <c r="D13" s="4">
        <v>22</v>
      </c>
      <c r="E13" s="4">
        <v>21.5</v>
      </c>
      <c r="F13" s="4">
        <v>21.5</v>
      </c>
      <c r="G13" s="4">
        <v>21</v>
      </c>
      <c r="H13" s="4">
        <v>19.5</v>
      </c>
      <c r="I13" s="4">
        <v>19</v>
      </c>
      <c r="J13" s="4">
        <v>19.5</v>
      </c>
      <c r="K13" s="4">
        <v>20</v>
      </c>
      <c r="L13" s="4">
        <v>19.5</v>
      </c>
      <c r="M13" s="4">
        <v>20.5</v>
      </c>
      <c r="N13" s="4">
        <v>20.83</v>
      </c>
      <c r="O13" s="2"/>
    </row>
    <row r="14" spans="1:15" ht="9">
      <c r="A14" s="4" t="s">
        <v>27</v>
      </c>
      <c r="B14" s="4">
        <v>20.5</v>
      </c>
      <c r="C14" s="4">
        <v>20.5</v>
      </c>
      <c r="D14" s="4">
        <v>19.5</v>
      </c>
      <c r="E14" s="4">
        <v>19</v>
      </c>
      <c r="F14" s="4">
        <v>18.5</v>
      </c>
      <c r="G14" s="4">
        <v>19</v>
      </c>
      <c r="H14" s="4">
        <v>19.5</v>
      </c>
      <c r="I14" s="4">
        <v>20</v>
      </c>
      <c r="J14" s="4">
        <v>20</v>
      </c>
      <c r="K14" s="4">
        <v>20</v>
      </c>
      <c r="L14" s="4">
        <v>20.5</v>
      </c>
      <c r="M14" s="4">
        <v>21</v>
      </c>
      <c r="N14" s="4">
        <v>19.83</v>
      </c>
      <c r="O14" s="2"/>
    </row>
    <row r="15" spans="1:15" ht="9">
      <c r="A15" s="4" t="s">
        <v>28</v>
      </c>
      <c r="B15" s="4">
        <v>22.5</v>
      </c>
      <c r="C15" s="4">
        <v>24.5</v>
      </c>
      <c r="D15" s="4">
        <v>24.5</v>
      </c>
      <c r="E15" s="4">
        <v>23.5</v>
      </c>
      <c r="F15" s="4">
        <v>22</v>
      </c>
      <c r="G15" s="4">
        <v>21</v>
      </c>
      <c r="H15" s="4">
        <v>20.5</v>
      </c>
      <c r="I15" s="4">
        <v>19.5</v>
      </c>
      <c r="J15" s="4">
        <v>19.5</v>
      </c>
      <c r="K15" s="4">
        <v>20</v>
      </c>
      <c r="L15" s="4">
        <v>20</v>
      </c>
      <c r="M15" s="4">
        <v>20.5</v>
      </c>
      <c r="N15" s="4">
        <v>21.5</v>
      </c>
      <c r="O15" s="2"/>
    </row>
    <row r="16" spans="1:15" ht="9">
      <c r="A16" s="4" t="s">
        <v>29</v>
      </c>
      <c r="B16" s="4">
        <v>20.5</v>
      </c>
      <c r="C16" s="4">
        <v>20</v>
      </c>
      <c r="D16" s="4">
        <v>19</v>
      </c>
      <c r="E16" s="4">
        <v>18</v>
      </c>
      <c r="F16" s="4">
        <v>18</v>
      </c>
      <c r="G16" s="4">
        <v>17.5</v>
      </c>
      <c r="H16" s="4">
        <v>18</v>
      </c>
      <c r="I16" s="4">
        <v>19.5</v>
      </c>
      <c r="J16" s="4">
        <v>21.5</v>
      </c>
      <c r="K16" s="4">
        <v>21.5</v>
      </c>
      <c r="L16" s="4">
        <v>21.5</v>
      </c>
      <c r="M16" s="4">
        <v>22.5</v>
      </c>
      <c r="N16" s="4">
        <v>19.79</v>
      </c>
      <c r="O16" s="2"/>
    </row>
    <row r="17" spans="1:15" ht="9">
      <c r="A17" s="4" t="s">
        <v>30</v>
      </c>
      <c r="B17" s="4">
        <v>22.5</v>
      </c>
      <c r="C17" s="4">
        <v>22</v>
      </c>
      <c r="D17" s="4">
        <v>22.5</v>
      </c>
      <c r="E17" s="4">
        <v>22</v>
      </c>
      <c r="F17" s="4">
        <v>21.5</v>
      </c>
      <c r="G17" s="4">
        <v>20</v>
      </c>
      <c r="H17" s="4">
        <v>20</v>
      </c>
      <c r="I17" s="4">
        <v>20</v>
      </c>
      <c r="J17" s="4">
        <v>20.5</v>
      </c>
      <c r="K17" s="4">
        <v>21.5</v>
      </c>
      <c r="L17" s="4">
        <v>21.5</v>
      </c>
      <c r="M17" s="4">
        <v>21.5</v>
      </c>
      <c r="N17" s="4">
        <v>21.29</v>
      </c>
      <c r="O17" s="2"/>
    </row>
    <row r="18" spans="1:15" ht="9">
      <c r="A18" s="4" t="s">
        <v>31</v>
      </c>
      <c r="B18" s="4">
        <v>22</v>
      </c>
      <c r="C18" s="4">
        <v>22.5</v>
      </c>
      <c r="D18" s="4">
        <v>22</v>
      </c>
      <c r="E18" s="4">
        <v>21.5</v>
      </c>
      <c r="F18" s="4">
        <v>22</v>
      </c>
      <c r="G18" s="4">
        <v>21</v>
      </c>
      <c r="H18" s="4">
        <v>20.5</v>
      </c>
      <c r="I18" s="4">
        <v>20.5</v>
      </c>
      <c r="J18" s="4">
        <v>21.5</v>
      </c>
      <c r="K18" s="4">
        <v>22.5</v>
      </c>
      <c r="L18" s="4">
        <v>23.5</v>
      </c>
      <c r="M18" s="4">
        <v>27</v>
      </c>
      <c r="N18" s="4">
        <v>22.21</v>
      </c>
      <c r="O18" s="2"/>
    </row>
    <row r="19" spans="1:15" ht="9">
      <c r="A19" s="4" t="s">
        <v>32</v>
      </c>
      <c r="B19" s="4">
        <v>29.5</v>
      </c>
      <c r="C19" s="4">
        <v>29.5</v>
      </c>
      <c r="D19" s="4">
        <v>30</v>
      </c>
      <c r="E19" s="4">
        <v>28.5</v>
      </c>
      <c r="F19" s="4">
        <v>26</v>
      </c>
      <c r="G19" s="4">
        <v>27</v>
      </c>
      <c r="H19" s="4">
        <v>27</v>
      </c>
      <c r="I19" s="4">
        <v>30</v>
      </c>
      <c r="J19" s="4">
        <v>31</v>
      </c>
      <c r="K19" s="4">
        <v>32</v>
      </c>
      <c r="L19" s="4">
        <v>35</v>
      </c>
      <c r="M19" s="4">
        <v>35.5</v>
      </c>
      <c r="N19" s="4">
        <v>30.08</v>
      </c>
      <c r="O19" s="2"/>
    </row>
    <row r="20" spans="1:15" ht="9">
      <c r="A20" s="4" t="s">
        <v>33</v>
      </c>
      <c r="B20" s="4">
        <v>37.5</v>
      </c>
      <c r="C20" s="4">
        <v>38.5</v>
      </c>
      <c r="D20" s="4">
        <v>37</v>
      </c>
      <c r="E20" s="4">
        <v>34</v>
      </c>
      <c r="F20" s="4">
        <v>32</v>
      </c>
      <c r="G20" s="4">
        <v>30.5</v>
      </c>
      <c r="H20" s="4">
        <v>34.5</v>
      </c>
      <c r="I20" s="4">
        <v>44.5</v>
      </c>
      <c r="J20" s="4">
        <v>46.5</v>
      </c>
      <c r="K20" s="4">
        <v>49</v>
      </c>
      <c r="L20" s="4">
        <v>48.5</v>
      </c>
      <c r="M20" s="4">
        <v>48</v>
      </c>
      <c r="N20" s="4">
        <v>40.04</v>
      </c>
      <c r="O20" s="2"/>
    </row>
    <row r="21" spans="1:15" ht="9">
      <c r="A21" s="4" t="s">
        <v>34</v>
      </c>
      <c r="B21" s="4">
        <v>48</v>
      </c>
      <c r="C21" s="4">
        <v>45.5</v>
      </c>
      <c r="D21" s="4">
        <v>44.5</v>
      </c>
      <c r="E21" s="4">
        <v>46.5</v>
      </c>
      <c r="F21" s="4">
        <v>45</v>
      </c>
      <c r="G21" s="4">
        <v>40.5</v>
      </c>
      <c r="H21" s="4">
        <v>41</v>
      </c>
      <c r="I21" s="4">
        <v>43</v>
      </c>
      <c r="J21" s="4">
        <v>44.5</v>
      </c>
      <c r="K21" s="4">
        <v>46</v>
      </c>
      <c r="L21" s="4">
        <v>45.5</v>
      </c>
      <c r="M21" s="4">
        <v>49</v>
      </c>
      <c r="N21" s="4">
        <v>44.92</v>
      </c>
      <c r="O21" s="2"/>
    </row>
    <row r="22" spans="1:15" ht="9">
      <c r="A22" s="4" t="s">
        <v>35</v>
      </c>
      <c r="B22" s="4">
        <v>50</v>
      </c>
      <c r="C22" s="4">
        <v>50.5</v>
      </c>
      <c r="D22" s="4">
        <v>49</v>
      </c>
      <c r="E22" s="4">
        <v>46.5</v>
      </c>
      <c r="F22" s="4">
        <v>47</v>
      </c>
      <c r="G22" s="4">
        <v>48</v>
      </c>
      <c r="H22" s="4">
        <v>52</v>
      </c>
      <c r="I22" s="4">
        <v>52</v>
      </c>
      <c r="J22" s="4">
        <v>54.5</v>
      </c>
      <c r="K22" s="4">
        <v>54</v>
      </c>
      <c r="L22" s="4">
        <v>55</v>
      </c>
      <c r="M22" s="4">
        <v>55.5</v>
      </c>
      <c r="N22" s="4">
        <v>51.17</v>
      </c>
      <c r="O22" s="2"/>
    </row>
    <row r="23" spans="1:15" ht="9">
      <c r="A23" s="4" t="s">
        <v>36</v>
      </c>
      <c r="B23" s="4">
        <v>56</v>
      </c>
      <c r="C23" s="4">
        <v>57.5</v>
      </c>
      <c r="D23" s="4">
        <v>54.5</v>
      </c>
      <c r="E23" s="4">
        <v>52</v>
      </c>
      <c r="F23" s="4">
        <v>49</v>
      </c>
      <c r="G23" s="4">
        <v>45</v>
      </c>
      <c r="H23" s="4">
        <v>42.5</v>
      </c>
      <c r="I23" s="4">
        <v>45</v>
      </c>
      <c r="J23" s="4">
        <v>36</v>
      </c>
      <c r="K23" s="4">
        <v>32</v>
      </c>
      <c r="L23" s="4">
        <v>30.5</v>
      </c>
      <c r="M23" s="4">
        <v>30</v>
      </c>
      <c r="N23" s="4">
        <v>44.17</v>
      </c>
      <c r="O23" s="2"/>
    </row>
    <row r="24" spans="1:15" ht="9">
      <c r="A24" s="4" t="s">
        <v>37</v>
      </c>
      <c r="B24" s="4">
        <v>28.5</v>
      </c>
      <c r="C24" s="4">
        <v>29.5</v>
      </c>
      <c r="D24" s="4">
        <v>31</v>
      </c>
      <c r="E24" s="4">
        <v>30</v>
      </c>
      <c r="F24" s="4">
        <v>30</v>
      </c>
      <c r="G24" s="4">
        <v>28.5</v>
      </c>
      <c r="H24" s="4">
        <v>28.5</v>
      </c>
      <c r="I24" s="4">
        <v>29.5</v>
      </c>
      <c r="J24" s="4">
        <v>31</v>
      </c>
      <c r="K24" s="4">
        <v>31</v>
      </c>
      <c r="L24" s="4">
        <v>31.5</v>
      </c>
      <c r="M24" s="4">
        <v>34</v>
      </c>
      <c r="N24" s="4">
        <v>30.25</v>
      </c>
      <c r="O24" s="2"/>
    </row>
    <row r="25" spans="1:15" ht="9">
      <c r="A25" s="4" t="s">
        <v>38</v>
      </c>
      <c r="B25" s="4">
        <v>37.5</v>
      </c>
      <c r="C25" s="4">
        <v>43.5</v>
      </c>
      <c r="D25" s="4">
        <v>46.5</v>
      </c>
      <c r="E25" s="4">
        <v>43.5</v>
      </c>
      <c r="F25" s="4">
        <v>42</v>
      </c>
      <c r="G25" s="4">
        <v>38</v>
      </c>
      <c r="H25" s="4">
        <v>38.5</v>
      </c>
      <c r="I25" s="4">
        <v>41</v>
      </c>
      <c r="J25" s="4">
        <v>39.5</v>
      </c>
      <c r="K25" s="4">
        <v>40.5</v>
      </c>
      <c r="L25" s="4">
        <v>43</v>
      </c>
      <c r="M25" s="4">
        <v>43</v>
      </c>
      <c r="N25" s="4">
        <v>41.38</v>
      </c>
      <c r="O25" s="2"/>
    </row>
    <row r="26" spans="1:15" ht="9">
      <c r="A26" s="4" t="s">
        <v>39</v>
      </c>
      <c r="B26" s="4">
        <v>44</v>
      </c>
      <c r="C26" s="4">
        <v>43.5</v>
      </c>
      <c r="D26" s="4">
        <v>41</v>
      </c>
      <c r="E26" s="4">
        <v>41</v>
      </c>
      <c r="F26" s="4">
        <v>38</v>
      </c>
      <c r="G26" s="4">
        <v>38.5</v>
      </c>
      <c r="H26" s="4">
        <v>44.5</v>
      </c>
      <c r="I26" s="4">
        <v>52.5</v>
      </c>
      <c r="J26" s="4">
        <v>58.5</v>
      </c>
      <c r="K26" s="4">
        <v>58.5</v>
      </c>
      <c r="L26" s="4">
        <v>61</v>
      </c>
      <c r="M26" s="4">
        <v>61.5</v>
      </c>
      <c r="N26" s="4">
        <v>48.54</v>
      </c>
      <c r="O26" s="2"/>
    </row>
    <row r="27" spans="1:15" ht="9">
      <c r="A27" s="4" t="s">
        <v>40</v>
      </c>
      <c r="B27" s="4">
        <v>59.5</v>
      </c>
      <c r="C27" s="4">
        <v>60</v>
      </c>
      <c r="D27" s="4">
        <v>59.5</v>
      </c>
      <c r="E27" s="4">
        <v>59</v>
      </c>
      <c r="F27" s="4">
        <v>57</v>
      </c>
      <c r="G27" s="4">
        <v>59</v>
      </c>
      <c r="H27" s="4">
        <v>62.5</v>
      </c>
      <c r="I27" s="4">
        <v>64</v>
      </c>
      <c r="J27" s="4">
        <v>58</v>
      </c>
      <c r="K27" s="4">
        <v>58</v>
      </c>
      <c r="L27" s="4">
        <v>54</v>
      </c>
      <c r="M27" s="4">
        <v>56</v>
      </c>
      <c r="N27" s="4">
        <v>58.88</v>
      </c>
      <c r="O27" s="2"/>
    </row>
    <row r="28" spans="1:15" ht="9">
      <c r="A28" s="4" t="s">
        <v>41</v>
      </c>
      <c r="B28" s="4">
        <v>59</v>
      </c>
      <c r="C28" s="4">
        <v>58</v>
      </c>
      <c r="D28" s="4">
        <v>56</v>
      </c>
      <c r="E28" s="4">
        <v>53</v>
      </c>
      <c r="F28" s="4">
        <v>55</v>
      </c>
      <c r="G28" s="4">
        <v>54</v>
      </c>
      <c r="H28" s="4">
        <v>51</v>
      </c>
      <c r="I28" s="4">
        <v>48</v>
      </c>
      <c r="J28" s="4">
        <v>47</v>
      </c>
      <c r="K28" s="4">
        <v>44</v>
      </c>
      <c r="L28" s="4">
        <v>44</v>
      </c>
      <c r="M28" s="4">
        <v>46</v>
      </c>
      <c r="N28" s="4">
        <v>51.25</v>
      </c>
      <c r="O28" s="2"/>
    </row>
    <row r="29" spans="1:15" ht="9">
      <c r="A29" s="4" t="s">
        <v>42</v>
      </c>
      <c r="B29" s="4">
        <v>45</v>
      </c>
      <c r="C29" s="4">
        <v>47</v>
      </c>
      <c r="D29" s="4">
        <v>45</v>
      </c>
      <c r="E29" s="4">
        <v>45</v>
      </c>
      <c r="F29" s="4">
        <v>45</v>
      </c>
      <c r="G29" s="4">
        <v>44</v>
      </c>
      <c r="H29" s="4">
        <v>43</v>
      </c>
      <c r="I29" s="4">
        <v>45</v>
      </c>
      <c r="J29" s="4">
        <v>48</v>
      </c>
      <c r="K29" s="4">
        <v>48</v>
      </c>
      <c r="L29" s="4">
        <v>51</v>
      </c>
      <c r="M29" s="4">
        <v>51</v>
      </c>
      <c r="N29" s="4">
        <v>46.41</v>
      </c>
      <c r="O29" s="2"/>
    </row>
    <row r="30" spans="1:15" ht="9">
      <c r="A30" s="4" t="s">
        <v>43</v>
      </c>
      <c r="B30" s="4">
        <v>62</v>
      </c>
      <c r="C30" s="4">
        <v>66</v>
      </c>
      <c r="D30" s="4">
        <v>65</v>
      </c>
      <c r="E30" s="4">
        <v>61</v>
      </c>
      <c r="F30" s="4">
        <v>60</v>
      </c>
      <c r="G30" s="4">
        <v>57</v>
      </c>
      <c r="H30" s="4">
        <v>52</v>
      </c>
      <c r="I30" s="4">
        <v>50</v>
      </c>
      <c r="J30" s="4">
        <v>51</v>
      </c>
      <c r="K30" s="4">
        <v>53</v>
      </c>
      <c r="L30" s="4">
        <v>52</v>
      </c>
      <c r="M30" s="4">
        <v>54</v>
      </c>
      <c r="N30" s="4">
        <v>56.92</v>
      </c>
      <c r="O30" s="2"/>
    </row>
    <row r="31" spans="1:15" ht="9">
      <c r="A31" s="4" t="s">
        <v>44</v>
      </c>
      <c r="B31" s="4">
        <v>51</v>
      </c>
      <c r="C31" s="4">
        <v>50</v>
      </c>
      <c r="D31" s="4">
        <v>46</v>
      </c>
      <c r="E31" s="4">
        <v>42</v>
      </c>
      <c r="F31" s="4">
        <v>42</v>
      </c>
      <c r="G31" s="4">
        <v>39</v>
      </c>
      <c r="H31" s="4">
        <v>42</v>
      </c>
      <c r="I31" s="4">
        <v>45</v>
      </c>
      <c r="J31" s="4">
        <v>43</v>
      </c>
      <c r="K31" s="4">
        <v>44</v>
      </c>
      <c r="L31" s="4">
        <v>43</v>
      </c>
      <c r="M31" s="4">
        <v>43</v>
      </c>
      <c r="N31" s="4">
        <v>44.17</v>
      </c>
      <c r="O31" s="2"/>
    </row>
    <row r="32" spans="1:15" ht="9">
      <c r="A32" s="4" t="s">
        <v>45</v>
      </c>
      <c r="B32" s="4">
        <v>44</v>
      </c>
      <c r="C32" s="4">
        <v>45</v>
      </c>
      <c r="D32" s="4">
        <v>44</v>
      </c>
      <c r="E32" s="4">
        <v>41</v>
      </c>
      <c r="F32" s="4">
        <v>40</v>
      </c>
      <c r="G32" s="4">
        <v>37</v>
      </c>
      <c r="H32" s="4">
        <v>37</v>
      </c>
      <c r="I32" s="4">
        <v>36</v>
      </c>
      <c r="J32" s="4">
        <v>36</v>
      </c>
      <c r="K32" s="4">
        <v>34</v>
      </c>
      <c r="L32" s="4">
        <v>35</v>
      </c>
      <c r="M32" s="4">
        <v>35</v>
      </c>
      <c r="N32" s="4">
        <v>38.67</v>
      </c>
      <c r="O32" s="2"/>
    </row>
    <row r="33" spans="1:15" ht="9">
      <c r="A33" s="4" t="s">
        <v>46</v>
      </c>
      <c r="B33" s="4">
        <v>36</v>
      </c>
      <c r="C33" s="4">
        <v>35</v>
      </c>
      <c r="D33" s="4">
        <v>35</v>
      </c>
      <c r="E33" s="4">
        <v>35</v>
      </c>
      <c r="F33" s="4">
        <v>35</v>
      </c>
      <c r="G33" s="4">
        <v>36</v>
      </c>
      <c r="H33" s="4">
        <v>37</v>
      </c>
      <c r="I33" s="4">
        <v>38</v>
      </c>
      <c r="J33" s="4">
        <v>40</v>
      </c>
      <c r="K33" s="4">
        <v>40</v>
      </c>
      <c r="L33" s="4">
        <v>41</v>
      </c>
      <c r="M33" s="4">
        <v>42</v>
      </c>
      <c r="N33" s="4">
        <v>37.5</v>
      </c>
      <c r="O33" s="2"/>
    </row>
    <row r="34" spans="1:15" ht="9">
      <c r="A34" s="4" t="s">
        <v>47</v>
      </c>
      <c r="B34" s="4">
        <v>44</v>
      </c>
      <c r="C34" s="4">
        <v>45</v>
      </c>
      <c r="D34" s="4">
        <v>46</v>
      </c>
      <c r="E34" s="4">
        <v>47</v>
      </c>
      <c r="F34" s="4">
        <v>46</v>
      </c>
      <c r="G34" s="4">
        <v>48</v>
      </c>
      <c r="H34" s="4">
        <v>63</v>
      </c>
      <c r="I34" s="4">
        <v>72</v>
      </c>
      <c r="J34" s="4">
        <v>74</v>
      </c>
      <c r="K34" s="4">
        <v>71</v>
      </c>
      <c r="L34" s="4">
        <v>70</v>
      </c>
      <c r="M34" s="4">
        <v>71</v>
      </c>
      <c r="N34" s="4">
        <v>58.08</v>
      </c>
      <c r="O34" s="2"/>
    </row>
    <row r="35" spans="1:15" ht="9">
      <c r="A35" s="4" t="s">
        <v>48</v>
      </c>
      <c r="B35" s="4">
        <v>72</v>
      </c>
      <c r="C35" s="4">
        <v>71</v>
      </c>
      <c r="D35" s="4">
        <v>72</v>
      </c>
      <c r="E35" s="4">
        <v>72</v>
      </c>
      <c r="F35" s="4">
        <v>79</v>
      </c>
      <c r="G35" s="4">
        <v>91</v>
      </c>
      <c r="H35" s="4">
        <v>85</v>
      </c>
      <c r="I35" s="4">
        <v>84</v>
      </c>
      <c r="J35" s="4">
        <v>80</v>
      </c>
      <c r="K35" s="4">
        <v>77</v>
      </c>
      <c r="L35" s="4">
        <v>76</v>
      </c>
      <c r="M35" s="4">
        <v>77</v>
      </c>
      <c r="N35" s="4">
        <f aca="true" t="shared" si="0" ref="N35:N56">AVERAGEA(B35:M35)</f>
        <v>78</v>
      </c>
      <c r="O35" s="2"/>
    </row>
    <row r="36" spans="1:15" ht="9">
      <c r="A36" s="4" t="s">
        <v>49</v>
      </c>
      <c r="B36" s="4">
        <v>78</v>
      </c>
      <c r="C36" s="4">
        <v>77</v>
      </c>
      <c r="D36" s="4">
        <v>78</v>
      </c>
      <c r="E36" s="4">
        <v>78</v>
      </c>
      <c r="F36" s="4">
        <v>76</v>
      </c>
      <c r="G36" s="4">
        <v>71</v>
      </c>
      <c r="H36" s="4">
        <v>66</v>
      </c>
      <c r="I36" s="4">
        <v>62</v>
      </c>
      <c r="J36" s="4">
        <v>59</v>
      </c>
      <c r="K36" s="4">
        <v>58</v>
      </c>
      <c r="L36" s="4">
        <v>58</v>
      </c>
      <c r="M36" s="4">
        <v>60</v>
      </c>
      <c r="N36" s="4">
        <f t="shared" si="0"/>
        <v>68.41666666666667</v>
      </c>
      <c r="O36" s="2"/>
    </row>
    <row r="37" spans="1:15" ht="9">
      <c r="A37" s="4" t="s">
        <v>50</v>
      </c>
      <c r="B37" s="4">
        <v>58</v>
      </c>
      <c r="C37" s="4">
        <v>57</v>
      </c>
      <c r="D37" s="4">
        <v>54</v>
      </c>
      <c r="E37" s="4">
        <v>53</v>
      </c>
      <c r="F37" s="4">
        <v>52</v>
      </c>
      <c r="G37" s="4">
        <v>51</v>
      </c>
      <c r="H37" s="4">
        <v>47</v>
      </c>
      <c r="I37" s="4">
        <v>48</v>
      </c>
      <c r="J37" s="4">
        <v>48</v>
      </c>
      <c r="K37" s="4">
        <v>49</v>
      </c>
      <c r="L37" s="4">
        <v>48</v>
      </c>
      <c r="M37" s="4">
        <v>49</v>
      </c>
      <c r="N37" s="4">
        <f t="shared" si="0"/>
        <v>51.166666666666664</v>
      </c>
      <c r="O37" s="2"/>
    </row>
    <row r="38" spans="1:15" ht="9">
      <c r="A38" s="4" t="s">
        <v>51</v>
      </c>
      <c r="B38" s="4">
        <v>48</v>
      </c>
      <c r="C38" s="4">
        <v>49</v>
      </c>
      <c r="D38" s="4">
        <v>45</v>
      </c>
      <c r="E38" s="4">
        <v>44</v>
      </c>
      <c r="F38" s="4">
        <v>44</v>
      </c>
      <c r="G38" s="4">
        <v>44</v>
      </c>
      <c r="H38" s="4">
        <v>46</v>
      </c>
      <c r="I38" s="4">
        <v>45</v>
      </c>
      <c r="J38" s="4">
        <v>46</v>
      </c>
      <c r="K38" s="4">
        <v>46</v>
      </c>
      <c r="L38" s="4">
        <v>46</v>
      </c>
      <c r="M38" s="4">
        <v>46</v>
      </c>
      <c r="N38" s="4">
        <f t="shared" si="0"/>
        <v>45.75</v>
      </c>
      <c r="O38" s="2"/>
    </row>
    <row r="39" spans="1:15" ht="9">
      <c r="A39" s="4" t="s">
        <v>52</v>
      </c>
      <c r="B39" s="4">
        <v>49</v>
      </c>
      <c r="C39" s="4">
        <v>50</v>
      </c>
      <c r="D39" s="4">
        <v>52</v>
      </c>
      <c r="E39" s="4">
        <v>51</v>
      </c>
      <c r="F39" s="4">
        <v>51</v>
      </c>
      <c r="G39" s="4">
        <v>50</v>
      </c>
      <c r="H39" s="4">
        <v>47</v>
      </c>
      <c r="I39" s="4">
        <v>49</v>
      </c>
      <c r="J39" s="4">
        <v>50</v>
      </c>
      <c r="K39" s="4">
        <v>51</v>
      </c>
      <c r="L39" s="4">
        <v>54</v>
      </c>
      <c r="M39" s="4">
        <v>55</v>
      </c>
      <c r="N39" s="4">
        <f t="shared" si="0"/>
        <v>50.75</v>
      </c>
      <c r="O39" s="2"/>
    </row>
    <row r="40" spans="1:15" ht="9">
      <c r="A40" s="4" t="s">
        <v>54</v>
      </c>
      <c r="B40" s="4">
        <v>55</v>
      </c>
      <c r="C40" s="4">
        <v>54</v>
      </c>
      <c r="D40" s="4">
        <v>53</v>
      </c>
      <c r="E40" s="4">
        <v>48</v>
      </c>
      <c r="F40" s="4">
        <v>51</v>
      </c>
      <c r="G40" s="4">
        <v>53</v>
      </c>
      <c r="H40" s="4">
        <v>52</v>
      </c>
      <c r="I40" s="4">
        <v>53</v>
      </c>
      <c r="J40" s="4">
        <v>52</v>
      </c>
      <c r="K40" s="4">
        <v>55</v>
      </c>
      <c r="L40" s="4">
        <v>52</v>
      </c>
      <c r="M40" s="4">
        <v>57</v>
      </c>
      <c r="N40" s="4">
        <f t="shared" si="0"/>
        <v>52.916666666666664</v>
      </c>
      <c r="O40" s="2"/>
    </row>
    <row r="41" spans="1:15" ht="9">
      <c r="A41" s="4" t="s">
        <v>55</v>
      </c>
      <c r="B41" s="4">
        <v>60</v>
      </c>
      <c r="C41" s="4">
        <v>59</v>
      </c>
      <c r="D41" s="4">
        <v>62</v>
      </c>
      <c r="E41" s="4">
        <v>57</v>
      </c>
      <c r="F41" s="4">
        <v>59</v>
      </c>
      <c r="G41" s="4">
        <v>62</v>
      </c>
      <c r="H41" s="4">
        <v>60</v>
      </c>
      <c r="I41" s="4">
        <v>59</v>
      </c>
      <c r="J41" s="4">
        <v>61</v>
      </c>
      <c r="K41" s="4">
        <v>61</v>
      </c>
      <c r="L41" s="4">
        <v>62</v>
      </c>
      <c r="M41" s="4">
        <v>60</v>
      </c>
      <c r="N41" s="4">
        <f t="shared" si="0"/>
        <v>60.166666666666664</v>
      </c>
      <c r="O41" s="2"/>
    </row>
    <row r="42" spans="1:15" ht="9">
      <c r="A42" s="4" t="s">
        <v>56</v>
      </c>
      <c r="B42" s="4">
        <v>62</v>
      </c>
      <c r="C42" s="4">
        <v>63</v>
      </c>
      <c r="D42" s="4">
        <v>62</v>
      </c>
      <c r="E42" s="4">
        <v>62</v>
      </c>
      <c r="F42" s="4">
        <v>63</v>
      </c>
      <c r="G42" s="4">
        <v>63</v>
      </c>
      <c r="H42" s="4">
        <v>67</v>
      </c>
      <c r="I42" s="4">
        <v>68</v>
      </c>
      <c r="J42" s="4">
        <v>67</v>
      </c>
      <c r="K42" s="4">
        <v>64</v>
      </c>
      <c r="L42" s="4">
        <v>66</v>
      </c>
      <c r="M42" s="4">
        <v>69</v>
      </c>
      <c r="N42" s="4">
        <f t="shared" si="0"/>
        <v>64.66666666666667</v>
      </c>
      <c r="O42" s="2"/>
    </row>
    <row r="43" spans="1:15" s="19" customFormat="1" ht="9">
      <c r="A43" s="4" t="s">
        <v>57</v>
      </c>
      <c r="B43" s="5">
        <v>71</v>
      </c>
      <c r="C43" s="5">
        <v>73</v>
      </c>
      <c r="D43" s="5">
        <v>75</v>
      </c>
      <c r="E43" s="5">
        <v>74</v>
      </c>
      <c r="F43" s="5">
        <v>74</v>
      </c>
      <c r="G43" s="5">
        <v>78</v>
      </c>
      <c r="H43" s="5">
        <v>78</v>
      </c>
      <c r="I43" s="5">
        <v>79</v>
      </c>
      <c r="J43" s="5">
        <v>79</v>
      </c>
      <c r="K43" s="5">
        <v>81</v>
      </c>
      <c r="L43" s="5">
        <v>82</v>
      </c>
      <c r="M43" s="5">
        <v>83</v>
      </c>
      <c r="N43" s="5">
        <f t="shared" si="0"/>
        <v>77.25</v>
      </c>
      <c r="O43" s="16"/>
    </row>
    <row r="44" spans="1:15" s="19" customFormat="1" ht="9">
      <c r="A44" s="4" t="s">
        <v>61</v>
      </c>
      <c r="B44" s="12">
        <v>81</v>
      </c>
      <c r="C44" s="12">
        <v>80</v>
      </c>
      <c r="D44" s="12">
        <v>77</v>
      </c>
      <c r="E44" s="12">
        <v>74</v>
      </c>
      <c r="F44" s="12">
        <v>68</v>
      </c>
      <c r="G44" s="12">
        <v>64</v>
      </c>
      <c r="H44" s="12">
        <v>57</v>
      </c>
      <c r="I44" s="12">
        <v>53</v>
      </c>
      <c r="J44" s="12">
        <v>50</v>
      </c>
      <c r="K44" s="12">
        <v>49</v>
      </c>
      <c r="L44" s="12">
        <v>50</v>
      </c>
      <c r="M44" s="12">
        <v>48</v>
      </c>
      <c r="N44" s="5">
        <f t="shared" si="0"/>
        <v>62.583333333333336</v>
      </c>
      <c r="O44" s="16"/>
    </row>
    <row r="45" spans="1:15" s="19" customFormat="1" ht="9">
      <c r="A45" s="4" t="s">
        <v>70</v>
      </c>
      <c r="B45" s="5">
        <v>47</v>
      </c>
      <c r="C45" s="5">
        <v>47</v>
      </c>
      <c r="D45" s="5">
        <v>43</v>
      </c>
      <c r="E45" s="5">
        <v>41</v>
      </c>
      <c r="F45" s="5">
        <v>42</v>
      </c>
      <c r="G45" s="5">
        <v>40</v>
      </c>
      <c r="H45" s="5">
        <v>39</v>
      </c>
      <c r="I45" s="5">
        <v>38</v>
      </c>
      <c r="J45" s="5">
        <v>35</v>
      </c>
      <c r="K45" s="5">
        <v>36</v>
      </c>
      <c r="L45" s="5">
        <v>39</v>
      </c>
      <c r="M45" s="5">
        <v>39</v>
      </c>
      <c r="N45" s="5">
        <f t="shared" si="0"/>
        <v>40.5</v>
      </c>
      <c r="O45" s="16"/>
    </row>
    <row r="46" spans="1:15" ht="9">
      <c r="A46" s="4" t="s">
        <v>71</v>
      </c>
      <c r="B46" s="4">
        <v>38</v>
      </c>
      <c r="C46" s="4">
        <v>40</v>
      </c>
      <c r="D46" s="4">
        <v>41</v>
      </c>
      <c r="E46" s="4">
        <v>44</v>
      </c>
      <c r="F46" s="4">
        <v>45</v>
      </c>
      <c r="G46" s="4">
        <v>52</v>
      </c>
      <c r="H46" s="4">
        <v>57</v>
      </c>
      <c r="I46" s="4">
        <v>61</v>
      </c>
      <c r="J46" s="4">
        <v>64</v>
      </c>
      <c r="K46" s="4">
        <v>66</v>
      </c>
      <c r="L46" s="4">
        <v>74</v>
      </c>
      <c r="M46" s="4">
        <v>77</v>
      </c>
      <c r="N46" s="4">
        <f t="shared" si="0"/>
        <v>54.916666666666664</v>
      </c>
      <c r="O46" s="2"/>
    </row>
    <row r="47" spans="1:15" ht="9">
      <c r="A47" s="4" t="s">
        <v>72</v>
      </c>
      <c r="B47" s="4">
        <v>81</v>
      </c>
      <c r="C47" s="4">
        <v>84</v>
      </c>
      <c r="D47" s="4">
        <v>88</v>
      </c>
      <c r="E47" s="4">
        <v>87</v>
      </c>
      <c r="F47" s="4">
        <v>82</v>
      </c>
      <c r="G47" s="4">
        <v>77</v>
      </c>
      <c r="H47" s="4">
        <v>81</v>
      </c>
      <c r="I47" s="4">
        <v>72</v>
      </c>
      <c r="J47" s="4">
        <v>73</v>
      </c>
      <c r="K47" s="4">
        <v>75</v>
      </c>
      <c r="L47" s="4">
        <v>75</v>
      </c>
      <c r="M47" s="4">
        <v>75</v>
      </c>
      <c r="N47" s="4">
        <f t="shared" si="0"/>
        <v>79.16666666666667</v>
      </c>
      <c r="O47" s="2"/>
    </row>
    <row r="48" spans="1:15" ht="9">
      <c r="A48" s="4" t="s">
        <v>73</v>
      </c>
      <c r="B48" s="4">
        <v>73</v>
      </c>
      <c r="C48" s="4">
        <v>67</v>
      </c>
      <c r="D48" s="4">
        <v>62</v>
      </c>
      <c r="E48" s="5">
        <v>61</v>
      </c>
      <c r="F48" s="5">
        <v>62</v>
      </c>
      <c r="G48" s="5">
        <v>65</v>
      </c>
      <c r="H48" s="5">
        <v>82</v>
      </c>
      <c r="I48" s="4">
        <v>90</v>
      </c>
      <c r="J48" s="4">
        <v>92</v>
      </c>
      <c r="K48" s="4">
        <v>91</v>
      </c>
      <c r="L48" s="4">
        <v>89</v>
      </c>
      <c r="M48" s="4">
        <v>89</v>
      </c>
      <c r="N48" s="4">
        <f t="shared" si="0"/>
        <v>76.91666666666667</v>
      </c>
      <c r="O48" s="2"/>
    </row>
    <row r="49" spans="1:15" ht="9">
      <c r="A49" s="4" t="s">
        <v>96</v>
      </c>
      <c r="B49" s="4">
        <v>86</v>
      </c>
      <c r="C49" s="4">
        <v>84</v>
      </c>
      <c r="D49" s="4">
        <v>82</v>
      </c>
      <c r="E49" s="5">
        <v>80</v>
      </c>
      <c r="F49" s="5">
        <v>77</v>
      </c>
      <c r="G49" s="5">
        <v>69</v>
      </c>
      <c r="H49" s="5">
        <v>62</v>
      </c>
      <c r="I49" s="4">
        <v>56</v>
      </c>
      <c r="J49" s="4">
        <v>56</v>
      </c>
      <c r="K49" s="4">
        <v>57</v>
      </c>
      <c r="L49" s="4">
        <v>56</v>
      </c>
      <c r="M49" s="4">
        <v>54</v>
      </c>
      <c r="N49" s="4">
        <f t="shared" si="0"/>
        <v>68.25</v>
      </c>
      <c r="O49" s="2"/>
    </row>
    <row r="50" spans="1:15" ht="9">
      <c r="A50" s="4" t="s">
        <v>97</v>
      </c>
      <c r="B50" s="4">
        <v>53</v>
      </c>
      <c r="C50" s="4">
        <v>53</v>
      </c>
      <c r="D50" s="4">
        <v>51</v>
      </c>
      <c r="E50" s="5">
        <v>49</v>
      </c>
      <c r="F50" s="5">
        <v>48</v>
      </c>
      <c r="G50" s="5">
        <v>49</v>
      </c>
      <c r="H50" s="5">
        <v>52</v>
      </c>
      <c r="I50" s="4">
        <v>51</v>
      </c>
      <c r="J50" s="4">
        <v>52</v>
      </c>
      <c r="K50" s="4">
        <v>51</v>
      </c>
      <c r="L50" s="4">
        <v>51</v>
      </c>
      <c r="M50" s="4">
        <v>51</v>
      </c>
      <c r="N50" s="4">
        <f t="shared" si="0"/>
        <v>50.916666666666664</v>
      </c>
      <c r="O50" s="2"/>
    </row>
    <row r="51" spans="1:15" ht="8.25" customHeight="1">
      <c r="A51" s="4" t="s">
        <v>98</v>
      </c>
      <c r="B51" s="4">
        <v>51</v>
      </c>
      <c r="C51" s="4">
        <v>51</v>
      </c>
      <c r="D51" s="4">
        <v>50</v>
      </c>
      <c r="E51" s="5">
        <v>48</v>
      </c>
      <c r="F51" s="5">
        <v>48</v>
      </c>
      <c r="G51" s="5">
        <v>47</v>
      </c>
      <c r="H51" s="5">
        <v>46</v>
      </c>
      <c r="I51" s="4">
        <v>47</v>
      </c>
      <c r="J51" s="4">
        <v>48</v>
      </c>
      <c r="K51" s="4">
        <v>47</v>
      </c>
      <c r="L51" s="4">
        <v>47</v>
      </c>
      <c r="M51" s="4">
        <v>49</v>
      </c>
      <c r="N51" s="4">
        <f t="shared" si="0"/>
        <v>48.25</v>
      </c>
      <c r="O51" s="2"/>
    </row>
    <row r="52" spans="1:15" ht="8.25" customHeight="1">
      <c r="A52" s="25">
        <v>2006</v>
      </c>
      <c r="B52" s="4">
        <v>50</v>
      </c>
      <c r="C52" s="4">
        <v>52</v>
      </c>
      <c r="D52" s="4">
        <v>53</v>
      </c>
      <c r="E52" s="5">
        <v>58</v>
      </c>
      <c r="F52" s="5">
        <v>60</v>
      </c>
      <c r="G52" s="5">
        <v>68</v>
      </c>
      <c r="H52" s="5">
        <v>81</v>
      </c>
      <c r="I52" s="4">
        <v>85</v>
      </c>
      <c r="J52" s="4">
        <v>88</v>
      </c>
      <c r="K52" s="4">
        <v>88</v>
      </c>
      <c r="L52" s="4">
        <v>91</v>
      </c>
      <c r="M52" s="4">
        <v>93</v>
      </c>
      <c r="N52" s="4">
        <f t="shared" si="0"/>
        <v>72.25</v>
      </c>
      <c r="O52" s="2"/>
    </row>
    <row r="53" spans="1:15" ht="8.25" customHeight="1">
      <c r="A53" s="25">
        <v>2007</v>
      </c>
      <c r="B53" s="4">
        <v>93</v>
      </c>
      <c r="C53" s="4">
        <v>96</v>
      </c>
      <c r="D53" s="4">
        <v>99</v>
      </c>
      <c r="E53" s="5">
        <v>99</v>
      </c>
      <c r="F53" s="5">
        <v>99</v>
      </c>
      <c r="G53" s="5">
        <v>96</v>
      </c>
      <c r="H53" s="5">
        <v>96</v>
      </c>
      <c r="I53" s="4">
        <v>93</v>
      </c>
      <c r="J53" s="4">
        <v>91</v>
      </c>
      <c r="K53" s="4">
        <v>91</v>
      </c>
      <c r="L53" s="4">
        <v>91</v>
      </c>
      <c r="M53" s="4">
        <v>89</v>
      </c>
      <c r="N53" s="4">
        <f t="shared" si="0"/>
        <v>94.41666666666667</v>
      </c>
      <c r="O53" s="2"/>
    </row>
    <row r="54" spans="1:15" ht="8.25" customHeight="1">
      <c r="A54" s="25">
        <v>2008</v>
      </c>
      <c r="B54" s="4">
        <v>90</v>
      </c>
      <c r="C54" s="4">
        <v>90</v>
      </c>
      <c r="D54" s="4">
        <v>90</v>
      </c>
      <c r="E54" s="5">
        <v>90</v>
      </c>
      <c r="F54" s="5">
        <v>92</v>
      </c>
      <c r="G54" s="5">
        <v>93</v>
      </c>
      <c r="H54" s="5">
        <v>94</v>
      </c>
      <c r="I54" s="4">
        <v>94</v>
      </c>
      <c r="J54" s="4">
        <v>97</v>
      </c>
      <c r="K54" s="4">
        <v>93</v>
      </c>
      <c r="L54" s="4">
        <v>91</v>
      </c>
      <c r="M54" s="4">
        <v>93</v>
      </c>
      <c r="N54" s="4">
        <f t="shared" si="0"/>
        <v>92.25</v>
      </c>
      <c r="O54" s="2"/>
    </row>
    <row r="55" spans="1:15" ht="8.25" customHeight="1">
      <c r="A55" s="25">
        <v>2009</v>
      </c>
      <c r="B55" s="4">
        <v>93</v>
      </c>
      <c r="C55" s="4">
        <v>91</v>
      </c>
      <c r="D55" s="4">
        <v>89</v>
      </c>
      <c r="E55" s="5">
        <v>85</v>
      </c>
      <c r="F55" s="5">
        <v>83</v>
      </c>
      <c r="G55" s="5">
        <v>82</v>
      </c>
      <c r="H55" s="5">
        <v>81</v>
      </c>
      <c r="I55" s="4">
        <v>76</v>
      </c>
      <c r="J55" s="4">
        <v>75</v>
      </c>
      <c r="K55" s="4">
        <v>75</v>
      </c>
      <c r="L55" s="4">
        <v>75</v>
      </c>
      <c r="M55" s="4">
        <v>78</v>
      </c>
      <c r="N55" s="4">
        <f t="shared" si="0"/>
        <v>81.91666666666667</v>
      </c>
      <c r="O55" s="2"/>
    </row>
    <row r="56" spans="1:15" ht="8.25" customHeight="1">
      <c r="A56" s="25">
        <v>2010</v>
      </c>
      <c r="B56" s="4">
        <v>82</v>
      </c>
      <c r="C56" s="4">
        <v>84</v>
      </c>
      <c r="D56" s="4">
        <v>83</v>
      </c>
      <c r="E56" s="5">
        <v>81</v>
      </c>
      <c r="F56" s="5">
        <v>78</v>
      </c>
      <c r="G56" s="5">
        <v>77</v>
      </c>
      <c r="H56" s="5">
        <v>78</v>
      </c>
      <c r="I56" s="4">
        <v>79</v>
      </c>
      <c r="J56" s="4">
        <v>77</v>
      </c>
      <c r="K56" s="4"/>
      <c r="L56" s="4"/>
      <c r="M56" s="4"/>
      <c r="N56" s="4">
        <f t="shared" si="0"/>
        <v>79.88888888888889</v>
      </c>
      <c r="O56" s="2"/>
    </row>
    <row r="57" spans="1:15" ht="9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"/>
    </row>
    <row r="58" spans="1:15" ht="9">
      <c r="A58" s="4" t="s">
        <v>69</v>
      </c>
      <c r="B58" s="4">
        <f aca="true" t="shared" si="1" ref="B58:N58">AVERAGE(B53:B55)</f>
        <v>92</v>
      </c>
      <c r="C58" s="4">
        <f t="shared" si="1"/>
        <v>92.33333333333333</v>
      </c>
      <c r="D58" s="4">
        <f t="shared" si="1"/>
        <v>92.66666666666667</v>
      </c>
      <c r="E58" s="4">
        <f t="shared" si="1"/>
        <v>91.33333333333333</v>
      </c>
      <c r="F58" s="4">
        <f t="shared" si="1"/>
        <v>91.33333333333333</v>
      </c>
      <c r="G58" s="4">
        <f t="shared" si="1"/>
        <v>90.33333333333333</v>
      </c>
      <c r="H58" s="4">
        <f t="shared" si="1"/>
        <v>90.33333333333333</v>
      </c>
      <c r="I58" s="4">
        <f t="shared" si="1"/>
        <v>87.66666666666667</v>
      </c>
      <c r="J58" s="4">
        <f t="shared" si="1"/>
        <v>87.66666666666667</v>
      </c>
      <c r="K58" s="4">
        <f t="shared" si="1"/>
        <v>86.33333333333333</v>
      </c>
      <c r="L58" s="4">
        <f t="shared" si="1"/>
        <v>85.66666666666667</v>
      </c>
      <c r="M58" s="4">
        <f t="shared" si="1"/>
        <v>86.66666666666667</v>
      </c>
      <c r="N58" s="4">
        <f t="shared" si="1"/>
        <v>89.52777777777779</v>
      </c>
      <c r="O58" s="2"/>
    </row>
    <row r="59" spans="1:15" ht="9">
      <c r="A59" s="4" t="s">
        <v>58</v>
      </c>
      <c r="B59" s="4">
        <f aca="true" t="shared" si="2" ref="B59:N59">AVERAGE(B46:B55)</f>
        <v>70.8</v>
      </c>
      <c r="C59" s="4">
        <f t="shared" si="2"/>
        <v>70.8</v>
      </c>
      <c r="D59" s="4">
        <f t="shared" si="2"/>
        <v>70.5</v>
      </c>
      <c r="E59" s="4">
        <f t="shared" si="2"/>
        <v>70.1</v>
      </c>
      <c r="F59" s="4">
        <f t="shared" si="2"/>
        <v>69.6</v>
      </c>
      <c r="G59" s="4">
        <f t="shared" si="2"/>
        <v>69.8</v>
      </c>
      <c r="H59" s="4">
        <f t="shared" si="2"/>
        <v>73.2</v>
      </c>
      <c r="I59" s="4">
        <f t="shared" si="2"/>
        <v>72.5</v>
      </c>
      <c r="J59" s="4">
        <f t="shared" si="2"/>
        <v>73.6</v>
      </c>
      <c r="K59" s="4">
        <f t="shared" si="2"/>
        <v>73.4</v>
      </c>
      <c r="L59" s="4">
        <f t="shared" si="2"/>
        <v>74</v>
      </c>
      <c r="M59" s="4">
        <f t="shared" si="2"/>
        <v>74.8</v>
      </c>
      <c r="N59" s="4">
        <f t="shared" si="2"/>
        <v>71.925</v>
      </c>
      <c r="O59" s="2"/>
    </row>
    <row r="60" spans="1:15" ht="9">
      <c r="A60" s="11" t="s">
        <v>65</v>
      </c>
      <c r="B60" s="4">
        <f aca="true" t="shared" si="3" ref="B60:N60">AVERAGE(B16:B55)</f>
        <v>54.6375</v>
      </c>
      <c r="C60" s="4">
        <f t="shared" si="3"/>
        <v>54.9125</v>
      </c>
      <c r="D60" s="4">
        <f t="shared" si="3"/>
        <v>54.2875</v>
      </c>
      <c r="E60" s="4">
        <f t="shared" si="3"/>
        <v>53.0375</v>
      </c>
      <c r="F60" s="4">
        <f t="shared" si="3"/>
        <v>52.6375</v>
      </c>
      <c r="G60" s="4">
        <f t="shared" si="3"/>
        <v>52.3375</v>
      </c>
      <c r="H60" s="4">
        <f t="shared" si="3"/>
        <v>53.2625</v>
      </c>
      <c r="I60" s="4">
        <f t="shared" si="3"/>
        <v>53.9625</v>
      </c>
      <c r="J60" s="4">
        <f t="shared" si="3"/>
        <v>54.125</v>
      </c>
      <c r="K60" s="4">
        <f t="shared" si="3"/>
        <v>54.0375</v>
      </c>
      <c r="L60" s="4">
        <f t="shared" si="3"/>
        <v>54.4875</v>
      </c>
      <c r="M60" s="4">
        <f t="shared" si="3"/>
        <v>55.4125</v>
      </c>
      <c r="N60" s="4">
        <f t="shared" si="3"/>
        <v>53.92841666666667</v>
      </c>
      <c r="O60" s="2"/>
    </row>
    <row r="61" spans="1:15" ht="9.75" customHeight="1">
      <c r="A61" s="2" t="s">
        <v>59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1.25" customHeight="1">
      <c r="A62" s="2" t="s">
        <v>68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9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</sheetData>
  <sheetProtection password="E26E" sheet="1"/>
  <printOptions/>
  <pageMargins left="0.75" right="0.75" top="0.66" bottom="0.6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2"/>
  <sheetViews>
    <sheetView zoomScale="115" zoomScaleNormal="115" zoomScalePageLayoutView="0" workbookViewId="0" topLeftCell="A4">
      <selection activeCell="N55" sqref="N55:N56"/>
    </sheetView>
  </sheetViews>
  <sheetFormatPr defaultColWidth="9.00390625" defaultRowHeight="12.75"/>
  <cols>
    <col min="1" max="1" width="8.75390625" style="2" customWidth="1"/>
    <col min="2" max="14" width="8.875" style="2" customWidth="1"/>
    <col min="15" max="16384" width="9.125" style="2" customWidth="1"/>
  </cols>
  <sheetData>
    <row r="1" ht="9">
      <c r="A1" s="2" t="s">
        <v>234</v>
      </c>
    </row>
    <row r="2" spans="1:14" ht="9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6" customFormat="1" ht="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17</v>
      </c>
    </row>
    <row r="6" spans="1:14" ht="9">
      <c r="A6" s="4" t="s">
        <v>19</v>
      </c>
      <c r="B6" s="4">
        <v>16.6</v>
      </c>
      <c r="C6" s="4">
        <v>16.9</v>
      </c>
      <c r="D6" s="4">
        <v>18.1</v>
      </c>
      <c r="E6" s="4">
        <v>17.4</v>
      </c>
      <c r="F6" s="4">
        <v>16.1</v>
      </c>
      <c r="G6" s="4">
        <v>13.9</v>
      </c>
      <c r="H6" s="4">
        <v>12.9</v>
      </c>
      <c r="I6" s="4">
        <v>13.9</v>
      </c>
      <c r="J6" s="4">
        <v>15.9</v>
      </c>
      <c r="K6" s="4">
        <v>15.9</v>
      </c>
      <c r="L6" s="4">
        <v>15.9</v>
      </c>
      <c r="M6" s="4">
        <v>15.7</v>
      </c>
      <c r="N6" s="4">
        <f aca="true" t="shared" si="0" ref="N6:N56">AVERAGEA(B6:M6)</f>
        <v>15.766666666666667</v>
      </c>
    </row>
    <row r="7" spans="1:14" ht="9">
      <c r="A7" s="4" t="s">
        <v>20</v>
      </c>
      <c r="B7" s="4">
        <v>16.2</v>
      </c>
      <c r="C7" s="4">
        <v>15.8</v>
      </c>
      <c r="D7" s="4">
        <v>15</v>
      </c>
      <c r="E7" s="4">
        <v>14.8</v>
      </c>
      <c r="F7" s="4">
        <v>14.8</v>
      </c>
      <c r="G7" s="4">
        <v>13.2</v>
      </c>
      <c r="H7" s="4">
        <v>14.6</v>
      </c>
      <c r="I7" s="4">
        <v>15.1</v>
      </c>
      <c r="J7" s="4">
        <v>16.3</v>
      </c>
      <c r="K7" s="4">
        <v>16.8</v>
      </c>
      <c r="L7" s="4">
        <v>17</v>
      </c>
      <c r="M7" s="4">
        <v>18</v>
      </c>
      <c r="N7" s="4">
        <f t="shared" si="0"/>
        <v>15.633333333333333</v>
      </c>
    </row>
    <row r="8" spans="1:14" ht="9">
      <c r="A8" s="4" t="s">
        <v>21</v>
      </c>
      <c r="B8" s="4">
        <v>19.3</v>
      </c>
      <c r="C8" s="4">
        <v>19.2</v>
      </c>
      <c r="D8" s="4">
        <v>19.6</v>
      </c>
      <c r="E8" s="4">
        <v>18.7</v>
      </c>
      <c r="F8" s="4">
        <v>18.2</v>
      </c>
      <c r="G8" s="4">
        <v>16.2</v>
      </c>
      <c r="H8" s="4">
        <v>15.3</v>
      </c>
      <c r="I8" s="4">
        <v>15.3</v>
      </c>
      <c r="J8" s="4">
        <v>15</v>
      </c>
      <c r="K8" s="4">
        <v>14.9</v>
      </c>
      <c r="L8" s="4">
        <v>15.2</v>
      </c>
      <c r="M8" s="4">
        <v>15.2</v>
      </c>
      <c r="N8" s="4">
        <f t="shared" si="0"/>
        <v>16.841666666666665</v>
      </c>
    </row>
    <row r="9" spans="1:14" ht="9">
      <c r="A9" s="4" t="s">
        <v>22</v>
      </c>
      <c r="B9" s="4">
        <v>16.7</v>
      </c>
      <c r="C9" s="4">
        <v>16.5</v>
      </c>
      <c r="D9" s="4">
        <v>15.6</v>
      </c>
      <c r="E9" s="4">
        <v>14.9</v>
      </c>
      <c r="F9" s="4">
        <v>14.8</v>
      </c>
      <c r="G9" s="4">
        <v>15.5</v>
      </c>
      <c r="H9" s="4">
        <v>16.4</v>
      </c>
      <c r="I9" s="4">
        <v>18.3</v>
      </c>
      <c r="J9" s="4">
        <v>19.2</v>
      </c>
      <c r="K9" s="4">
        <v>18.3</v>
      </c>
      <c r="L9" s="4">
        <v>18.8</v>
      </c>
      <c r="M9" s="4">
        <v>19.2</v>
      </c>
      <c r="N9" s="4">
        <f t="shared" si="0"/>
        <v>17.01666666666667</v>
      </c>
    </row>
    <row r="10" spans="1:14" ht="9">
      <c r="A10" s="4" t="s">
        <v>23</v>
      </c>
      <c r="B10" s="4">
        <v>18.7</v>
      </c>
      <c r="C10" s="4">
        <v>18.4</v>
      </c>
      <c r="D10" s="4">
        <v>17.9</v>
      </c>
      <c r="E10" s="4">
        <v>18.1</v>
      </c>
      <c r="F10" s="4">
        <v>17.1</v>
      </c>
      <c r="G10" s="4">
        <v>16.7</v>
      </c>
      <c r="H10" s="4">
        <v>16.9</v>
      </c>
      <c r="I10" s="4">
        <v>17.9</v>
      </c>
      <c r="J10" s="4">
        <v>18.5</v>
      </c>
      <c r="K10" s="4">
        <v>19.2</v>
      </c>
      <c r="L10" s="4">
        <v>20.2</v>
      </c>
      <c r="M10" s="4">
        <v>21.7</v>
      </c>
      <c r="N10" s="4">
        <f t="shared" si="0"/>
        <v>18.441666666666663</v>
      </c>
    </row>
    <row r="11" spans="1:14" ht="9">
      <c r="A11" s="4" t="s">
        <v>24</v>
      </c>
      <c r="B11" s="4">
        <v>22.2</v>
      </c>
      <c r="C11" s="4">
        <v>22.2</v>
      </c>
      <c r="D11" s="4">
        <v>21.7</v>
      </c>
      <c r="E11" s="4">
        <v>21.5</v>
      </c>
      <c r="F11" s="4">
        <v>21.5</v>
      </c>
      <c r="G11" s="4">
        <v>18.9</v>
      </c>
      <c r="H11" s="4">
        <v>17.6</v>
      </c>
      <c r="I11" s="4">
        <v>17.8</v>
      </c>
      <c r="J11" s="4">
        <v>18.2</v>
      </c>
      <c r="K11" s="4">
        <v>18.4</v>
      </c>
      <c r="L11" s="4">
        <v>18.7</v>
      </c>
      <c r="M11" s="4">
        <v>19.5</v>
      </c>
      <c r="N11" s="4">
        <f t="shared" si="0"/>
        <v>19.849999999999998</v>
      </c>
    </row>
    <row r="12" spans="1:14" ht="9">
      <c r="A12" s="4" t="s">
        <v>25</v>
      </c>
      <c r="B12" s="4">
        <v>19.9</v>
      </c>
      <c r="C12" s="4">
        <v>19.9</v>
      </c>
      <c r="D12" s="4">
        <v>19.9</v>
      </c>
      <c r="E12" s="4">
        <v>19.4</v>
      </c>
      <c r="F12" s="4">
        <v>18.8</v>
      </c>
      <c r="G12" s="4">
        <v>18.8</v>
      </c>
      <c r="H12" s="4">
        <v>19.8</v>
      </c>
      <c r="I12" s="4">
        <v>21.3</v>
      </c>
      <c r="J12" s="4">
        <v>20.9</v>
      </c>
      <c r="K12" s="4">
        <v>22.2</v>
      </c>
      <c r="L12" s="4">
        <v>21.4</v>
      </c>
      <c r="M12" s="4">
        <v>22.4</v>
      </c>
      <c r="N12" s="4">
        <f t="shared" si="0"/>
        <v>20.39166666666667</v>
      </c>
    </row>
    <row r="13" spans="1:14" ht="9">
      <c r="A13" s="4" t="s">
        <v>26</v>
      </c>
      <c r="B13" s="4">
        <v>22.7</v>
      </c>
      <c r="C13" s="4">
        <v>22.9</v>
      </c>
      <c r="D13" s="4">
        <v>21.9</v>
      </c>
      <c r="E13" s="4">
        <v>21.2</v>
      </c>
      <c r="F13" s="4">
        <v>21.4</v>
      </c>
      <c r="G13" s="4">
        <v>20.9</v>
      </c>
      <c r="H13" s="4">
        <v>19.6</v>
      </c>
      <c r="I13" s="4">
        <v>18.9</v>
      </c>
      <c r="J13" s="4">
        <v>19.2</v>
      </c>
      <c r="K13" s="4">
        <v>19.6</v>
      </c>
      <c r="L13" s="4">
        <v>19.3</v>
      </c>
      <c r="M13" s="4">
        <v>20.3</v>
      </c>
      <c r="N13" s="4">
        <f t="shared" si="0"/>
        <v>20.658333333333335</v>
      </c>
    </row>
    <row r="14" spans="1:14" ht="9">
      <c r="A14" s="4" t="s">
        <v>27</v>
      </c>
      <c r="B14" s="4">
        <v>20.3</v>
      </c>
      <c r="C14" s="4">
        <v>20.3</v>
      </c>
      <c r="D14" s="4">
        <v>19.3</v>
      </c>
      <c r="E14" s="4">
        <v>18.9</v>
      </c>
      <c r="F14" s="4">
        <v>18.4</v>
      </c>
      <c r="G14" s="4">
        <v>19.1</v>
      </c>
      <c r="H14" s="4">
        <v>19.6</v>
      </c>
      <c r="I14" s="4">
        <v>20.4</v>
      </c>
      <c r="J14" s="4">
        <v>20.6</v>
      </c>
      <c r="K14" s="4">
        <v>20.5</v>
      </c>
      <c r="L14" s="4">
        <v>21</v>
      </c>
      <c r="M14" s="4">
        <v>21.6</v>
      </c>
      <c r="N14" s="4">
        <f t="shared" si="0"/>
        <v>20</v>
      </c>
    </row>
    <row r="15" spans="1:14" ht="9">
      <c r="A15" s="4" t="s">
        <v>28</v>
      </c>
      <c r="B15" s="4">
        <v>23</v>
      </c>
      <c r="C15" s="4">
        <v>25.1</v>
      </c>
      <c r="D15" s="4">
        <v>24.9</v>
      </c>
      <c r="E15" s="4">
        <v>24.3</v>
      </c>
      <c r="F15" s="4">
        <v>22.3</v>
      </c>
      <c r="G15" s="4">
        <v>21.5</v>
      </c>
      <c r="H15" s="4">
        <v>20.8</v>
      </c>
      <c r="I15" s="4">
        <v>19.8</v>
      </c>
      <c r="J15" s="4">
        <v>20</v>
      </c>
      <c r="K15" s="4">
        <v>20.5</v>
      </c>
      <c r="L15" s="4">
        <v>20.6</v>
      </c>
      <c r="M15" s="4">
        <v>20.9</v>
      </c>
      <c r="N15" s="4">
        <f t="shared" si="0"/>
        <v>21.974999999999998</v>
      </c>
    </row>
    <row r="16" spans="1:14" ht="9">
      <c r="A16" s="4" t="s">
        <v>29</v>
      </c>
      <c r="B16" s="4">
        <v>20.9</v>
      </c>
      <c r="C16" s="4">
        <v>20.4</v>
      </c>
      <c r="D16" s="4">
        <v>19.6</v>
      </c>
      <c r="E16" s="4">
        <v>18.4</v>
      </c>
      <c r="F16" s="4">
        <v>18.4</v>
      </c>
      <c r="G16" s="4">
        <v>17.8</v>
      </c>
      <c r="H16" s="4">
        <v>18.2</v>
      </c>
      <c r="I16" s="4">
        <v>19.5</v>
      </c>
      <c r="J16" s="4">
        <v>21.4</v>
      </c>
      <c r="K16" s="4">
        <v>21.4</v>
      </c>
      <c r="L16" s="4">
        <v>21.4</v>
      </c>
      <c r="M16" s="4">
        <v>22.5</v>
      </c>
      <c r="N16" s="4">
        <f t="shared" si="0"/>
        <v>19.991666666666667</v>
      </c>
    </row>
    <row r="17" spans="1:14" ht="9">
      <c r="A17" s="4" t="s">
        <v>30</v>
      </c>
      <c r="B17" s="4">
        <v>22.2</v>
      </c>
      <c r="C17" s="4">
        <v>22</v>
      </c>
      <c r="D17" s="4">
        <v>22.5</v>
      </c>
      <c r="E17" s="4">
        <v>22</v>
      </c>
      <c r="F17" s="4">
        <v>21.5</v>
      </c>
      <c r="G17" s="4">
        <v>20</v>
      </c>
      <c r="H17" s="4">
        <v>19.9</v>
      </c>
      <c r="I17" s="4">
        <v>19.9</v>
      </c>
      <c r="J17" s="4">
        <v>20.2</v>
      </c>
      <c r="K17" s="4">
        <v>20.9</v>
      </c>
      <c r="L17" s="4">
        <v>21</v>
      </c>
      <c r="M17" s="4">
        <v>21.2</v>
      </c>
      <c r="N17" s="4">
        <f t="shared" si="0"/>
        <v>21.10833333333333</v>
      </c>
    </row>
    <row r="18" spans="1:14" ht="9">
      <c r="A18" s="4" t="s">
        <v>31</v>
      </c>
      <c r="B18" s="4">
        <v>21.7</v>
      </c>
      <c r="C18" s="4">
        <v>22</v>
      </c>
      <c r="D18" s="4">
        <v>21.5</v>
      </c>
      <c r="E18" s="4">
        <v>21.2</v>
      </c>
      <c r="F18" s="4">
        <v>21.7</v>
      </c>
      <c r="G18" s="4">
        <v>20.8</v>
      </c>
      <c r="H18" s="4">
        <v>20.5</v>
      </c>
      <c r="I18" s="4">
        <v>20.3</v>
      </c>
      <c r="J18" s="4">
        <v>21.5</v>
      </c>
      <c r="K18" s="4">
        <v>22.2</v>
      </c>
      <c r="L18" s="4">
        <v>23.3</v>
      </c>
      <c r="M18" s="4">
        <v>26.7</v>
      </c>
      <c r="N18" s="4">
        <f t="shared" si="0"/>
        <v>21.950000000000003</v>
      </c>
    </row>
    <row r="19" spans="1:14" ht="9">
      <c r="A19" s="4" t="s">
        <v>32</v>
      </c>
      <c r="B19" s="4">
        <v>28.5</v>
      </c>
      <c r="C19" s="4">
        <v>29</v>
      </c>
      <c r="D19" s="4">
        <v>29</v>
      </c>
      <c r="E19" s="4">
        <v>28</v>
      </c>
      <c r="F19" s="4">
        <v>25.5</v>
      </c>
      <c r="G19" s="4">
        <v>26.5</v>
      </c>
      <c r="H19" s="4">
        <v>26.5</v>
      </c>
      <c r="I19" s="4">
        <v>29.5</v>
      </c>
      <c r="J19" s="4">
        <v>30.5</v>
      </c>
      <c r="K19" s="4">
        <v>31.5</v>
      </c>
      <c r="L19" s="4">
        <v>34</v>
      </c>
      <c r="M19" s="4">
        <v>34.5</v>
      </c>
      <c r="N19" s="4">
        <f t="shared" si="0"/>
        <v>29.416666666666668</v>
      </c>
    </row>
    <row r="20" spans="1:14" ht="9">
      <c r="A20" s="4" t="s">
        <v>33</v>
      </c>
      <c r="B20" s="4">
        <v>36.5</v>
      </c>
      <c r="C20" s="4">
        <v>37.5</v>
      </c>
      <c r="D20" s="4">
        <v>36</v>
      </c>
      <c r="E20" s="4">
        <v>33.5</v>
      </c>
      <c r="F20" s="4">
        <v>32</v>
      </c>
      <c r="G20" s="4">
        <v>31</v>
      </c>
      <c r="H20" s="4">
        <v>34.5</v>
      </c>
      <c r="I20" s="4">
        <v>43.5</v>
      </c>
      <c r="J20" s="4">
        <v>45.5</v>
      </c>
      <c r="K20" s="4">
        <v>48</v>
      </c>
      <c r="L20" s="4">
        <v>47.5</v>
      </c>
      <c r="M20" s="4">
        <v>47</v>
      </c>
      <c r="N20" s="4">
        <f t="shared" si="0"/>
        <v>39.375</v>
      </c>
    </row>
    <row r="21" spans="1:14" ht="9">
      <c r="A21" s="4" t="s">
        <v>34</v>
      </c>
      <c r="B21" s="4">
        <v>46.5</v>
      </c>
      <c r="C21" s="4">
        <v>44.5</v>
      </c>
      <c r="D21" s="4">
        <v>44</v>
      </c>
      <c r="E21" s="4">
        <v>46</v>
      </c>
      <c r="F21" s="4">
        <v>44</v>
      </c>
      <c r="G21" s="4">
        <v>40</v>
      </c>
      <c r="H21" s="4">
        <v>41</v>
      </c>
      <c r="I21" s="4">
        <v>42.5</v>
      </c>
      <c r="J21" s="4">
        <v>44</v>
      </c>
      <c r="K21" s="4">
        <v>46</v>
      </c>
      <c r="L21" s="4">
        <v>45.5</v>
      </c>
      <c r="M21" s="4">
        <v>48.5</v>
      </c>
      <c r="N21" s="4">
        <f t="shared" si="0"/>
        <v>44.375</v>
      </c>
    </row>
    <row r="22" spans="1:14" ht="9">
      <c r="A22" s="4" t="s">
        <v>35</v>
      </c>
      <c r="B22" s="4">
        <v>49</v>
      </c>
      <c r="C22" s="4">
        <v>49.5</v>
      </c>
      <c r="D22" s="4">
        <v>48.5</v>
      </c>
      <c r="E22" s="4">
        <v>45.5</v>
      </c>
      <c r="F22" s="4">
        <v>46.5</v>
      </c>
      <c r="G22" s="4">
        <v>47.5</v>
      </c>
      <c r="H22" s="4">
        <v>50.5</v>
      </c>
      <c r="I22" s="4">
        <v>51.5</v>
      </c>
      <c r="J22" s="4">
        <v>54</v>
      </c>
      <c r="K22" s="4">
        <v>53</v>
      </c>
      <c r="L22" s="4">
        <v>54</v>
      </c>
      <c r="M22" s="4">
        <v>54.5</v>
      </c>
      <c r="N22" s="4">
        <f t="shared" si="0"/>
        <v>50.333333333333336</v>
      </c>
    </row>
    <row r="23" spans="1:14" ht="9">
      <c r="A23" s="4" t="s">
        <v>36</v>
      </c>
      <c r="B23" s="4">
        <v>54.5</v>
      </c>
      <c r="C23" s="4">
        <v>55.5</v>
      </c>
      <c r="D23" s="4">
        <v>53</v>
      </c>
      <c r="E23" s="4">
        <v>50.5</v>
      </c>
      <c r="F23" s="4">
        <v>48</v>
      </c>
      <c r="G23" s="4">
        <v>44</v>
      </c>
      <c r="H23" s="4">
        <v>41</v>
      </c>
      <c r="I23" s="4">
        <v>43</v>
      </c>
      <c r="J23" s="4">
        <v>35</v>
      </c>
      <c r="K23" s="4">
        <v>32</v>
      </c>
      <c r="L23" s="4">
        <v>30</v>
      </c>
      <c r="M23" s="4">
        <v>29.5</v>
      </c>
      <c r="N23" s="4">
        <f t="shared" si="0"/>
        <v>43</v>
      </c>
    </row>
    <row r="24" spans="1:14" ht="9">
      <c r="A24" s="4" t="s">
        <v>37</v>
      </c>
      <c r="B24" s="4">
        <v>28.5</v>
      </c>
      <c r="C24" s="4">
        <v>29.5</v>
      </c>
      <c r="D24" s="4">
        <v>30.5</v>
      </c>
      <c r="E24" s="4">
        <v>30</v>
      </c>
      <c r="F24" s="4">
        <v>30</v>
      </c>
      <c r="G24" s="4">
        <v>28</v>
      </c>
      <c r="H24" s="4">
        <v>28</v>
      </c>
      <c r="I24" s="4">
        <v>29.5</v>
      </c>
      <c r="J24" s="4">
        <v>31</v>
      </c>
      <c r="K24" s="4">
        <v>31</v>
      </c>
      <c r="L24" s="4">
        <v>31</v>
      </c>
      <c r="M24" s="4">
        <v>34</v>
      </c>
      <c r="N24" s="4">
        <f t="shared" si="0"/>
        <v>30.083333333333332</v>
      </c>
    </row>
    <row r="25" spans="1:14" ht="9">
      <c r="A25" s="4" t="s">
        <v>38</v>
      </c>
      <c r="B25" s="4">
        <v>38.5</v>
      </c>
      <c r="C25" s="4">
        <v>43.5</v>
      </c>
      <c r="D25" s="4">
        <v>46.5</v>
      </c>
      <c r="E25" s="4">
        <v>44</v>
      </c>
      <c r="F25" s="4">
        <v>41.5</v>
      </c>
      <c r="G25" s="4">
        <v>37</v>
      </c>
      <c r="H25" s="4">
        <v>37.5</v>
      </c>
      <c r="I25" s="4">
        <v>40.5</v>
      </c>
      <c r="J25" s="4">
        <v>39</v>
      </c>
      <c r="K25" s="4">
        <v>40.5</v>
      </c>
      <c r="L25" s="4">
        <v>43.5</v>
      </c>
      <c r="M25" s="4">
        <v>43.5</v>
      </c>
      <c r="N25" s="4">
        <f t="shared" si="0"/>
        <v>41.291666666666664</v>
      </c>
    </row>
    <row r="26" spans="1:14" ht="9">
      <c r="A26" s="4" t="s">
        <v>39</v>
      </c>
      <c r="B26" s="4">
        <v>44.5</v>
      </c>
      <c r="C26" s="4">
        <v>44</v>
      </c>
      <c r="D26" s="4">
        <v>40.5</v>
      </c>
      <c r="E26" s="4">
        <v>40.5</v>
      </c>
      <c r="F26" s="4">
        <v>38.5</v>
      </c>
      <c r="G26" s="4">
        <v>38.5</v>
      </c>
      <c r="H26" s="4">
        <v>44</v>
      </c>
      <c r="I26" s="4">
        <v>52</v>
      </c>
      <c r="J26" s="4">
        <v>57.5</v>
      </c>
      <c r="K26" s="4">
        <v>58</v>
      </c>
      <c r="L26" s="4">
        <v>60</v>
      </c>
      <c r="M26" s="4">
        <v>61.5</v>
      </c>
      <c r="N26" s="4">
        <f t="shared" si="0"/>
        <v>48.291666666666664</v>
      </c>
    </row>
    <row r="27" spans="1:14" ht="9">
      <c r="A27" s="4" t="s">
        <v>40</v>
      </c>
      <c r="B27" s="4">
        <v>60</v>
      </c>
      <c r="C27" s="4">
        <v>60.5</v>
      </c>
      <c r="D27" s="4">
        <v>60</v>
      </c>
      <c r="E27" s="4">
        <v>59.5</v>
      </c>
      <c r="F27" s="4">
        <v>56.5</v>
      </c>
      <c r="G27" s="4">
        <v>59</v>
      </c>
      <c r="H27" s="4">
        <v>65.4</v>
      </c>
      <c r="I27" s="4">
        <v>65</v>
      </c>
      <c r="J27" s="4">
        <v>60</v>
      </c>
      <c r="K27" s="4">
        <v>60</v>
      </c>
      <c r="L27" s="4">
        <v>57</v>
      </c>
      <c r="M27" s="4">
        <v>58</v>
      </c>
      <c r="N27" s="4">
        <f t="shared" si="0"/>
        <v>60.074999999999996</v>
      </c>
    </row>
    <row r="28" spans="1:14" ht="9">
      <c r="A28" s="4" t="s">
        <v>41</v>
      </c>
      <c r="B28" s="4">
        <v>60</v>
      </c>
      <c r="C28" s="4">
        <v>60</v>
      </c>
      <c r="D28" s="4">
        <v>57</v>
      </c>
      <c r="E28" s="4">
        <v>54</v>
      </c>
      <c r="F28" s="4">
        <v>55</v>
      </c>
      <c r="G28" s="4">
        <v>54</v>
      </c>
      <c r="H28" s="4">
        <v>50</v>
      </c>
      <c r="I28" s="4">
        <v>48</v>
      </c>
      <c r="J28" s="4">
        <v>47</v>
      </c>
      <c r="K28" s="4">
        <v>43</v>
      </c>
      <c r="L28" s="4">
        <v>42</v>
      </c>
      <c r="M28" s="4">
        <v>45</v>
      </c>
      <c r="N28" s="4">
        <f t="shared" si="0"/>
        <v>51.25</v>
      </c>
    </row>
    <row r="29" spans="1:14" ht="9">
      <c r="A29" s="4" t="s">
        <v>42</v>
      </c>
      <c r="B29" s="4">
        <v>44</v>
      </c>
      <c r="C29" s="4">
        <v>46</v>
      </c>
      <c r="D29" s="4">
        <v>44</v>
      </c>
      <c r="E29" s="4">
        <v>44</v>
      </c>
      <c r="F29" s="4">
        <v>43</v>
      </c>
      <c r="G29" s="4">
        <v>43</v>
      </c>
      <c r="H29" s="4">
        <v>42</v>
      </c>
      <c r="I29" s="4">
        <v>44</v>
      </c>
      <c r="J29" s="4">
        <v>46</v>
      </c>
      <c r="K29" s="4">
        <v>47</v>
      </c>
      <c r="L29" s="4">
        <v>48</v>
      </c>
      <c r="M29" s="4">
        <v>48</v>
      </c>
      <c r="N29" s="4">
        <f t="shared" si="0"/>
        <v>44.916666666666664</v>
      </c>
    </row>
    <row r="30" spans="1:14" ht="9">
      <c r="A30" s="4" t="s">
        <v>43</v>
      </c>
      <c r="B30" s="4">
        <v>58</v>
      </c>
      <c r="C30" s="4">
        <v>60</v>
      </c>
      <c r="D30" s="4">
        <v>61</v>
      </c>
      <c r="E30" s="4">
        <v>57</v>
      </c>
      <c r="F30" s="4">
        <v>56</v>
      </c>
      <c r="G30" s="4">
        <v>55</v>
      </c>
      <c r="H30" s="4">
        <v>50</v>
      </c>
      <c r="I30" s="4">
        <v>48</v>
      </c>
      <c r="J30" s="4">
        <v>50</v>
      </c>
      <c r="K30" s="4">
        <v>51</v>
      </c>
      <c r="L30" s="4">
        <v>50</v>
      </c>
      <c r="M30" s="4">
        <v>52</v>
      </c>
      <c r="N30" s="4">
        <f t="shared" si="0"/>
        <v>54</v>
      </c>
    </row>
    <row r="31" spans="1:14" ht="9">
      <c r="A31" s="4" t="s">
        <v>44</v>
      </c>
      <c r="B31" s="4">
        <v>49</v>
      </c>
      <c r="C31" s="4">
        <v>48</v>
      </c>
      <c r="D31" s="4">
        <v>43</v>
      </c>
      <c r="E31" s="4">
        <v>40</v>
      </c>
      <c r="F31" s="4">
        <v>40</v>
      </c>
      <c r="G31" s="4">
        <v>38</v>
      </c>
      <c r="H31" s="4">
        <v>41</v>
      </c>
      <c r="I31" s="4">
        <v>44</v>
      </c>
      <c r="J31" s="4">
        <v>42</v>
      </c>
      <c r="K31" s="4">
        <v>43</v>
      </c>
      <c r="L31" s="4">
        <v>42</v>
      </c>
      <c r="M31" s="4">
        <v>42</v>
      </c>
      <c r="N31" s="4">
        <f t="shared" si="0"/>
        <v>42.666666666666664</v>
      </c>
    </row>
    <row r="32" spans="1:14" ht="9">
      <c r="A32" s="4" t="s">
        <v>45</v>
      </c>
      <c r="B32" s="4">
        <v>43</v>
      </c>
      <c r="C32" s="4">
        <v>44</v>
      </c>
      <c r="D32" s="4">
        <v>43</v>
      </c>
      <c r="E32" s="4">
        <v>40</v>
      </c>
      <c r="F32" s="4">
        <v>38</v>
      </c>
      <c r="G32" s="4">
        <v>36</v>
      </c>
      <c r="H32" s="4">
        <v>37</v>
      </c>
      <c r="I32" s="4">
        <v>34</v>
      </c>
      <c r="J32" s="4">
        <v>36</v>
      </c>
      <c r="K32" s="4">
        <v>33</v>
      </c>
      <c r="L32" s="4">
        <v>34</v>
      </c>
      <c r="M32" s="4">
        <v>34</v>
      </c>
      <c r="N32" s="4">
        <f t="shared" si="0"/>
        <v>37.666666666666664</v>
      </c>
    </row>
    <row r="33" spans="1:14" ht="9">
      <c r="A33" s="4" t="s">
        <v>46</v>
      </c>
      <c r="B33" s="4">
        <v>35</v>
      </c>
      <c r="C33" s="4">
        <v>33</v>
      </c>
      <c r="D33" s="4">
        <v>33</v>
      </c>
      <c r="E33" s="4">
        <v>32</v>
      </c>
      <c r="F33" s="4">
        <v>33</v>
      </c>
      <c r="G33" s="4">
        <v>35</v>
      </c>
      <c r="H33" s="4">
        <v>35</v>
      </c>
      <c r="I33" s="4">
        <v>36</v>
      </c>
      <c r="J33" s="4">
        <v>38</v>
      </c>
      <c r="K33" s="4">
        <v>38</v>
      </c>
      <c r="L33" s="4">
        <v>39</v>
      </c>
      <c r="M33" s="4">
        <v>40</v>
      </c>
      <c r="N33" s="4">
        <f t="shared" si="0"/>
        <v>35.583333333333336</v>
      </c>
    </row>
    <row r="34" spans="1:14" ht="9">
      <c r="A34" s="4" t="s">
        <v>47</v>
      </c>
      <c r="B34" s="4">
        <v>42</v>
      </c>
      <c r="C34" s="4">
        <v>43</v>
      </c>
      <c r="D34" s="4">
        <v>44</v>
      </c>
      <c r="E34" s="4">
        <v>44</v>
      </c>
      <c r="F34" s="4">
        <v>44</v>
      </c>
      <c r="G34" s="4">
        <v>46</v>
      </c>
      <c r="H34" s="4">
        <v>59</v>
      </c>
      <c r="I34" s="4">
        <v>66</v>
      </c>
      <c r="J34" s="4">
        <v>68</v>
      </c>
      <c r="K34" s="4">
        <v>66</v>
      </c>
      <c r="L34" s="4">
        <v>65</v>
      </c>
      <c r="M34" s="4">
        <v>65</v>
      </c>
      <c r="N34" s="4">
        <f t="shared" si="0"/>
        <v>54.333333333333336</v>
      </c>
    </row>
    <row r="35" spans="1:14" ht="9">
      <c r="A35" s="4" t="s">
        <v>48</v>
      </c>
      <c r="B35" s="4">
        <v>66</v>
      </c>
      <c r="C35" s="4">
        <v>65</v>
      </c>
      <c r="D35" s="4">
        <v>66</v>
      </c>
      <c r="E35" s="4">
        <v>66</v>
      </c>
      <c r="F35" s="4">
        <v>72</v>
      </c>
      <c r="G35" s="4">
        <v>83</v>
      </c>
      <c r="H35" s="4">
        <v>78</v>
      </c>
      <c r="I35" s="4">
        <v>78</v>
      </c>
      <c r="J35" s="4">
        <v>76</v>
      </c>
      <c r="K35" s="4">
        <v>73</v>
      </c>
      <c r="L35" s="4">
        <v>72</v>
      </c>
      <c r="M35" s="4">
        <v>74</v>
      </c>
      <c r="N35" s="4">
        <f t="shared" si="0"/>
        <v>72.41666666666667</v>
      </c>
    </row>
    <row r="36" spans="1:14" ht="9">
      <c r="A36" s="4" t="s">
        <v>49</v>
      </c>
      <c r="B36" s="4">
        <v>75</v>
      </c>
      <c r="C36" s="4">
        <v>74</v>
      </c>
      <c r="D36" s="4">
        <v>74</v>
      </c>
      <c r="E36" s="4">
        <v>74</v>
      </c>
      <c r="F36" s="4">
        <v>73</v>
      </c>
      <c r="G36" s="4">
        <v>69</v>
      </c>
      <c r="H36" s="4">
        <v>63</v>
      </c>
      <c r="I36" s="4">
        <v>60</v>
      </c>
      <c r="J36" s="4">
        <v>57</v>
      </c>
      <c r="K36" s="4">
        <v>55</v>
      </c>
      <c r="L36" s="4">
        <v>56</v>
      </c>
      <c r="M36" s="4">
        <v>57</v>
      </c>
      <c r="N36" s="4">
        <f t="shared" si="0"/>
        <v>65.58333333333333</v>
      </c>
    </row>
    <row r="37" spans="1:14" ht="9">
      <c r="A37" s="4" t="s">
        <v>50</v>
      </c>
      <c r="B37" s="4">
        <v>56</v>
      </c>
      <c r="C37" s="4">
        <v>55</v>
      </c>
      <c r="D37" s="4">
        <v>52</v>
      </c>
      <c r="E37" s="4">
        <v>52</v>
      </c>
      <c r="F37" s="4">
        <v>50</v>
      </c>
      <c r="G37" s="4">
        <v>50</v>
      </c>
      <c r="H37" s="4">
        <v>46</v>
      </c>
      <c r="I37" s="4">
        <v>47</v>
      </c>
      <c r="J37" s="4">
        <v>47</v>
      </c>
      <c r="K37" s="4">
        <v>48</v>
      </c>
      <c r="L37" s="4">
        <v>47</v>
      </c>
      <c r="M37" s="4">
        <v>48</v>
      </c>
      <c r="N37" s="4">
        <f t="shared" si="0"/>
        <v>49.833333333333336</v>
      </c>
    </row>
    <row r="38" spans="1:14" ht="9">
      <c r="A38" s="4" t="s">
        <v>51</v>
      </c>
      <c r="B38" s="4">
        <v>47</v>
      </c>
      <c r="C38" s="4">
        <v>48</v>
      </c>
      <c r="D38" s="4">
        <v>44</v>
      </c>
      <c r="E38" s="4">
        <v>43</v>
      </c>
      <c r="F38" s="4">
        <v>43</v>
      </c>
      <c r="G38" s="4">
        <v>43</v>
      </c>
      <c r="H38" s="4">
        <v>45</v>
      </c>
      <c r="I38" s="4">
        <v>44</v>
      </c>
      <c r="J38" s="4">
        <v>45</v>
      </c>
      <c r="K38" s="4">
        <v>44</v>
      </c>
      <c r="L38" s="4">
        <v>44</v>
      </c>
      <c r="M38" s="4">
        <v>45</v>
      </c>
      <c r="N38" s="4">
        <f t="shared" si="0"/>
        <v>44.583333333333336</v>
      </c>
    </row>
    <row r="39" spans="1:14" ht="9">
      <c r="A39" s="4" t="s">
        <v>52</v>
      </c>
      <c r="B39" s="4">
        <v>48</v>
      </c>
      <c r="C39" s="4">
        <v>49</v>
      </c>
      <c r="D39" s="4">
        <v>52</v>
      </c>
      <c r="E39" s="4">
        <v>50</v>
      </c>
      <c r="F39" s="4">
        <v>51</v>
      </c>
      <c r="G39" s="4">
        <v>50</v>
      </c>
      <c r="H39" s="4">
        <v>46</v>
      </c>
      <c r="I39" s="4">
        <v>48</v>
      </c>
      <c r="J39" s="4">
        <v>49</v>
      </c>
      <c r="K39" s="4">
        <v>50</v>
      </c>
      <c r="L39" s="4">
        <v>51</v>
      </c>
      <c r="M39" s="4">
        <v>54</v>
      </c>
      <c r="N39" s="4">
        <f t="shared" si="0"/>
        <v>49.833333333333336</v>
      </c>
    </row>
    <row r="40" spans="1:14" ht="9">
      <c r="A40" s="4" t="s">
        <v>54</v>
      </c>
      <c r="B40" s="4">
        <v>54</v>
      </c>
      <c r="C40" s="4">
        <v>52</v>
      </c>
      <c r="D40" s="4">
        <v>51</v>
      </c>
      <c r="E40" s="4">
        <v>47</v>
      </c>
      <c r="F40" s="4">
        <v>50</v>
      </c>
      <c r="G40" s="4">
        <v>52</v>
      </c>
      <c r="H40" s="4">
        <v>51</v>
      </c>
      <c r="I40" s="4">
        <v>52</v>
      </c>
      <c r="J40" s="4">
        <v>51</v>
      </c>
      <c r="K40" s="4">
        <v>54</v>
      </c>
      <c r="L40" s="4">
        <v>49</v>
      </c>
      <c r="M40" s="4">
        <v>55</v>
      </c>
      <c r="N40" s="4">
        <f t="shared" si="0"/>
        <v>51.5</v>
      </c>
    </row>
    <row r="41" spans="1:14" ht="9">
      <c r="A41" s="4" t="s">
        <v>55</v>
      </c>
      <c r="B41" s="4">
        <v>58</v>
      </c>
      <c r="C41" s="4">
        <v>57</v>
      </c>
      <c r="D41" s="4">
        <v>58</v>
      </c>
      <c r="E41" s="4">
        <v>55</v>
      </c>
      <c r="F41" s="4">
        <v>58</v>
      </c>
      <c r="G41" s="4">
        <v>62</v>
      </c>
      <c r="H41" s="4">
        <v>59</v>
      </c>
      <c r="I41" s="4">
        <v>58</v>
      </c>
      <c r="J41" s="4">
        <v>60</v>
      </c>
      <c r="K41" s="4">
        <v>59</v>
      </c>
      <c r="L41" s="4">
        <v>55</v>
      </c>
      <c r="M41" s="4">
        <v>58</v>
      </c>
      <c r="N41" s="4">
        <f t="shared" si="0"/>
        <v>58.083333333333336</v>
      </c>
    </row>
    <row r="42" spans="1:14" ht="9">
      <c r="A42" s="4" t="s">
        <v>56</v>
      </c>
      <c r="B42" s="4">
        <v>60</v>
      </c>
      <c r="C42" s="4">
        <v>60</v>
      </c>
      <c r="D42" s="4">
        <v>58</v>
      </c>
      <c r="E42" s="4">
        <v>59</v>
      </c>
      <c r="F42" s="4">
        <v>61</v>
      </c>
      <c r="G42" s="4">
        <v>61</v>
      </c>
      <c r="H42" s="4">
        <v>65</v>
      </c>
      <c r="I42" s="4">
        <v>66</v>
      </c>
      <c r="J42" s="4">
        <v>65</v>
      </c>
      <c r="K42" s="4">
        <v>62</v>
      </c>
      <c r="L42" s="4">
        <v>63</v>
      </c>
      <c r="M42" s="4">
        <v>66</v>
      </c>
      <c r="N42" s="4">
        <f t="shared" si="0"/>
        <v>62.166666666666664</v>
      </c>
    </row>
    <row r="43" spans="1:14" ht="9">
      <c r="A43" s="4" t="s">
        <v>57</v>
      </c>
      <c r="B43" s="4">
        <v>68</v>
      </c>
      <c r="C43" s="4">
        <v>68</v>
      </c>
      <c r="D43" s="4">
        <v>70</v>
      </c>
      <c r="E43" s="4">
        <v>69</v>
      </c>
      <c r="F43" s="4">
        <v>72</v>
      </c>
      <c r="G43" s="4">
        <v>76</v>
      </c>
      <c r="H43" s="4">
        <v>76</v>
      </c>
      <c r="I43" s="4">
        <v>77</v>
      </c>
      <c r="J43" s="4">
        <v>77</v>
      </c>
      <c r="K43" s="4">
        <v>79</v>
      </c>
      <c r="L43" s="4">
        <v>74</v>
      </c>
      <c r="M43" s="4">
        <v>80</v>
      </c>
      <c r="N43" s="4">
        <f t="shared" si="0"/>
        <v>73.83333333333333</v>
      </c>
    </row>
    <row r="44" spans="1:14" s="16" customFormat="1" ht="9">
      <c r="A44" s="4" t="s">
        <v>61</v>
      </c>
      <c r="B44" s="12">
        <v>78</v>
      </c>
      <c r="C44" s="12">
        <v>75</v>
      </c>
      <c r="D44" s="12">
        <v>73</v>
      </c>
      <c r="E44" s="12">
        <v>71</v>
      </c>
      <c r="F44" s="12">
        <v>67</v>
      </c>
      <c r="G44" s="12">
        <v>64</v>
      </c>
      <c r="H44" s="12">
        <v>56</v>
      </c>
      <c r="I44" s="12">
        <v>52</v>
      </c>
      <c r="J44" s="12">
        <v>49</v>
      </c>
      <c r="K44" s="12">
        <v>48</v>
      </c>
      <c r="L44" s="12">
        <v>48</v>
      </c>
      <c r="M44" s="12">
        <v>48</v>
      </c>
      <c r="N44" s="5">
        <f t="shared" si="0"/>
        <v>60.75</v>
      </c>
    </row>
    <row r="45" spans="1:14" s="16" customFormat="1" ht="9">
      <c r="A45" s="4" t="s">
        <v>70</v>
      </c>
      <c r="B45" s="12">
        <v>47</v>
      </c>
      <c r="C45" s="12">
        <v>46</v>
      </c>
      <c r="D45" s="12">
        <v>42</v>
      </c>
      <c r="E45" s="12">
        <v>40</v>
      </c>
      <c r="F45" s="12">
        <v>42</v>
      </c>
      <c r="G45" s="12">
        <v>40</v>
      </c>
      <c r="H45" s="12">
        <v>38</v>
      </c>
      <c r="I45" s="12">
        <v>36</v>
      </c>
      <c r="J45" s="12">
        <v>34</v>
      </c>
      <c r="K45" s="12">
        <v>34</v>
      </c>
      <c r="L45" s="12">
        <v>37</v>
      </c>
      <c r="M45" s="12">
        <v>38</v>
      </c>
      <c r="N45" s="5">
        <f t="shared" si="0"/>
        <v>39.5</v>
      </c>
    </row>
    <row r="46" spans="1:14" s="16" customFormat="1" ht="9">
      <c r="A46" s="4" t="s">
        <v>71</v>
      </c>
      <c r="B46" s="12">
        <v>37</v>
      </c>
      <c r="C46" s="12">
        <v>38</v>
      </c>
      <c r="D46" s="12">
        <v>40</v>
      </c>
      <c r="E46" s="12">
        <v>42</v>
      </c>
      <c r="F46" s="12">
        <v>43</v>
      </c>
      <c r="G46" s="12">
        <v>52</v>
      </c>
      <c r="H46" s="12">
        <v>55</v>
      </c>
      <c r="I46" s="12">
        <v>57</v>
      </c>
      <c r="J46" s="12">
        <v>62</v>
      </c>
      <c r="K46" s="12">
        <v>64</v>
      </c>
      <c r="L46" s="12">
        <v>71</v>
      </c>
      <c r="M46" s="12">
        <v>75</v>
      </c>
      <c r="N46" s="5">
        <f t="shared" si="0"/>
        <v>53</v>
      </c>
    </row>
    <row r="47" spans="1:14" s="16" customFormat="1" ht="9">
      <c r="A47" s="4" t="s">
        <v>72</v>
      </c>
      <c r="B47" s="12">
        <v>78</v>
      </c>
      <c r="C47" s="12">
        <v>80</v>
      </c>
      <c r="D47" s="12">
        <v>84</v>
      </c>
      <c r="E47" s="12">
        <v>84</v>
      </c>
      <c r="F47" s="12">
        <v>80</v>
      </c>
      <c r="G47" s="12">
        <v>77</v>
      </c>
      <c r="H47" s="12">
        <v>70</v>
      </c>
      <c r="I47" s="12">
        <v>71</v>
      </c>
      <c r="J47" s="12">
        <v>72</v>
      </c>
      <c r="K47" s="12">
        <v>73</v>
      </c>
      <c r="L47" s="12">
        <v>74</v>
      </c>
      <c r="M47" s="12">
        <v>73</v>
      </c>
      <c r="N47" s="5">
        <f t="shared" si="0"/>
        <v>76.33333333333333</v>
      </c>
    </row>
    <row r="48" spans="1:14" s="16" customFormat="1" ht="9">
      <c r="A48" s="4" t="s">
        <v>73</v>
      </c>
      <c r="B48" s="12">
        <v>72</v>
      </c>
      <c r="C48" s="12">
        <v>66</v>
      </c>
      <c r="D48" s="12">
        <v>61</v>
      </c>
      <c r="E48" s="12">
        <v>60</v>
      </c>
      <c r="F48" s="12">
        <v>61</v>
      </c>
      <c r="G48" s="12">
        <v>64</v>
      </c>
      <c r="H48" s="12">
        <v>79</v>
      </c>
      <c r="I48" s="12">
        <v>90</v>
      </c>
      <c r="J48" s="12">
        <v>92</v>
      </c>
      <c r="K48" s="12">
        <v>91</v>
      </c>
      <c r="L48" s="12">
        <v>89</v>
      </c>
      <c r="M48" s="12">
        <v>88</v>
      </c>
      <c r="N48" s="5">
        <f t="shared" si="0"/>
        <v>76.08333333333333</v>
      </c>
    </row>
    <row r="49" spans="1:14" s="16" customFormat="1" ht="9">
      <c r="A49" s="4" t="s">
        <v>96</v>
      </c>
      <c r="B49" s="12">
        <v>85</v>
      </c>
      <c r="C49" s="12">
        <v>84</v>
      </c>
      <c r="D49" s="12">
        <v>81</v>
      </c>
      <c r="E49" s="12">
        <v>80</v>
      </c>
      <c r="F49" s="12">
        <v>77</v>
      </c>
      <c r="G49" s="12">
        <v>69</v>
      </c>
      <c r="H49" s="12">
        <v>62</v>
      </c>
      <c r="I49" s="12">
        <v>56</v>
      </c>
      <c r="J49" s="12">
        <v>56</v>
      </c>
      <c r="K49" s="12">
        <v>56</v>
      </c>
      <c r="L49" s="12">
        <v>55</v>
      </c>
      <c r="M49" s="12">
        <v>53</v>
      </c>
      <c r="N49" s="5">
        <f t="shared" si="0"/>
        <v>67.83333333333333</v>
      </c>
    </row>
    <row r="50" spans="1:14" s="16" customFormat="1" ht="9">
      <c r="A50" s="4" t="s">
        <v>97</v>
      </c>
      <c r="B50" s="12">
        <v>52</v>
      </c>
      <c r="C50" s="12">
        <v>52</v>
      </c>
      <c r="D50" s="12">
        <v>50</v>
      </c>
      <c r="E50" s="12">
        <v>49</v>
      </c>
      <c r="F50" s="12">
        <v>48</v>
      </c>
      <c r="G50" s="12">
        <v>49</v>
      </c>
      <c r="H50" s="12">
        <v>51</v>
      </c>
      <c r="I50" s="12">
        <v>50</v>
      </c>
      <c r="J50" s="12">
        <v>52</v>
      </c>
      <c r="K50" s="12">
        <v>51</v>
      </c>
      <c r="L50" s="12">
        <v>51</v>
      </c>
      <c r="M50" s="12">
        <v>51</v>
      </c>
      <c r="N50" s="5">
        <f t="shared" si="0"/>
        <v>50.5</v>
      </c>
    </row>
    <row r="51" spans="1:14" s="16" customFormat="1" ht="9">
      <c r="A51" s="4" t="s">
        <v>98</v>
      </c>
      <c r="B51" s="12">
        <v>51</v>
      </c>
      <c r="C51" s="12">
        <v>51</v>
      </c>
      <c r="D51" s="12">
        <v>50</v>
      </c>
      <c r="E51" s="12">
        <v>48</v>
      </c>
      <c r="F51" s="12">
        <v>48</v>
      </c>
      <c r="G51" s="12">
        <v>47</v>
      </c>
      <c r="H51" s="12">
        <v>45</v>
      </c>
      <c r="I51" s="12">
        <v>46</v>
      </c>
      <c r="J51" s="12">
        <v>48</v>
      </c>
      <c r="K51" s="12">
        <v>47</v>
      </c>
      <c r="L51" s="12">
        <v>47</v>
      </c>
      <c r="M51" s="12">
        <v>49</v>
      </c>
      <c r="N51" s="5">
        <f t="shared" si="0"/>
        <v>48.083333333333336</v>
      </c>
    </row>
    <row r="52" spans="1:14" s="16" customFormat="1" ht="9">
      <c r="A52" s="25">
        <v>2006</v>
      </c>
      <c r="B52" s="12">
        <v>50</v>
      </c>
      <c r="C52" s="12">
        <v>51</v>
      </c>
      <c r="D52" s="12">
        <v>53</v>
      </c>
      <c r="E52" s="12">
        <v>57</v>
      </c>
      <c r="F52" s="12">
        <v>59</v>
      </c>
      <c r="G52" s="12">
        <v>67</v>
      </c>
      <c r="H52" s="12">
        <v>80</v>
      </c>
      <c r="I52" s="12">
        <v>85</v>
      </c>
      <c r="J52" s="12">
        <v>88</v>
      </c>
      <c r="K52" s="12">
        <v>87</v>
      </c>
      <c r="L52" s="12">
        <v>90</v>
      </c>
      <c r="M52" s="12">
        <v>91</v>
      </c>
      <c r="N52" s="5">
        <f t="shared" si="0"/>
        <v>71.5</v>
      </c>
    </row>
    <row r="53" spans="1:14" s="16" customFormat="1" ht="9">
      <c r="A53" s="25">
        <v>2007</v>
      </c>
      <c r="B53" s="12">
        <v>92</v>
      </c>
      <c r="C53" s="12">
        <v>95</v>
      </c>
      <c r="D53" s="12">
        <v>98</v>
      </c>
      <c r="E53" s="12">
        <v>98</v>
      </c>
      <c r="F53" s="12">
        <v>98</v>
      </c>
      <c r="G53" s="12">
        <v>96</v>
      </c>
      <c r="H53" s="12">
        <v>95</v>
      </c>
      <c r="I53" s="12">
        <v>90</v>
      </c>
      <c r="J53" s="12">
        <v>89</v>
      </c>
      <c r="K53" s="12">
        <v>88</v>
      </c>
      <c r="L53" s="12">
        <v>88</v>
      </c>
      <c r="M53" s="12">
        <v>87</v>
      </c>
      <c r="N53" s="5">
        <f t="shared" si="0"/>
        <v>92.83333333333333</v>
      </c>
    </row>
    <row r="54" spans="1:14" s="16" customFormat="1" ht="9">
      <c r="A54" s="25">
        <v>2008</v>
      </c>
      <c r="B54" s="12">
        <v>87</v>
      </c>
      <c r="C54" s="12">
        <v>88</v>
      </c>
      <c r="D54" s="12">
        <v>88</v>
      </c>
      <c r="E54" s="12">
        <v>88</v>
      </c>
      <c r="F54" s="12">
        <v>90</v>
      </c>
      <c r="G54" s="12">
        <v>92</v>
      </c>
      <c r="H54" s="12">
        <v>92</v>
      </c>
      <c r="I54" s="12">
        <v>92</v>
      </c>
      <c r="J54" s="12">
        <v>95</v>
      </c>
      <c r="K54" s="12">
        <v>91</v>
      </c>
      <c r="L54" s="12">
        <v>88</v>
      </c>
      <c r="M54" s="12">
        <v>90</v>
      </c>
      <c r="N54" s="5">
        <f t="shared" si="0"/>
        <v>90.08333333333333</v>
      </c>
    </row>
    <row r="55" spans="1:14" s="16" customFormat="1" ht="9">
      <c r="A55" s="25">
        <v>2009</v>
      </c>
      <c r="B55" s="12">
        <v>89</v>
      </c>
      <c r="C55" s="12">
        <v>89</v>
      </c>
      <c r="D55" s="12">
        <v>87</v>
      </c>
      <c r="E55" s="12">
        <v>82</v>
      </c>
      <c r="F55" s="12">
        <v>81</v>
      </c>
      <c r="G55" s="12">
        <v>81</v>
      </c>
      <c r="H55" s="12">
        <v>79</v>
      </c>
      <c r="I55" s="12">
        <v>74</v>
      </c>
      <c r="J55" s="12">
        <v>72</v>
      </c>
      <c r="K55" s="12">
        <v>73</v>
      </c>
      <c r="L55" s="12">
        <v>72</v>
      </c>
      <c r="M55" s="12">
        <v>76</v>
      </c>
      <c r="N55" s="5">
        <f t="shared" si="0"/>
        <v>79.58333333333333</v>
      </c>
    </row>
    <row r="56" spans="1:14" s="16" customFormat="1" ht="9">
      <c r="A56" s="25">
        <v>2010</v>
      </c>
      <c r="B56" s="12">
        <v>79</v>
      </c>
      <c r="C56" s="12">
        <v>81</v>
      </c>
      <c r="D56" s="12">
        <v>80</v>
      </c>
      <c r="E56" s="12">
        <v>77</v>
      </c>
      <c r="F56" s="12">
        <v>74</v>
      </c>
      <c r="G56" s="12">
        <v>76</v>
      </c>
      <c r="H56" s="12">
        <v>76</v>
      </c>
      <c r="I56" s="12">
        <v>77</v>
      </c>
      <c r="J56" s="12">
        <v>74</v>
      </c>
      <c r="K56" s="12"/>
      <c r="L56" s="12"/>
      <c r="M56" s="12"/>
      <c r="N56" s="5">
        <f t="shared" si="0"/>
        <v>77.11111111111111</v>
      </c>
    </row>
    <row r="57" spans="1:14" ht="9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9">
      <c r="A58" s="4" t="s">
        <v>69</v>
      </c>
      <c r="B58" s="4">
        <f aca="true" t="shared" si="1" ref="B58:N58">AVERAGE(B53:B55)</f>
        <v>89.33333333333333</v>
      </c>
      <c r="C58" s="4">
        <f t="shared" si="1"/>
        <v>90.66666666666667</v>
      </c>
      <c r="D58" s="4">
        <f t="shared" si="1"/>
        <v>91</v>
      </c>
      <c r="E58" s="4">
        <f t="shared" si="1"/>
        <v>89.33333333333333</v>
      </c>
      <c r="F58" s="4">
        <f t="shared" si="1"/>
        <v>89.66666666666667</v>
      </c>
      <c r="G58" s="4">
        <f t="shared" si="1"/>
        <v>89.66666666666667</v>
      </c>
      <c r="H58" s="4">
        <f t="shared" si="1"/>
        <v>88.66666666666667</v>
      </c>
      <c r="I58" s="4">
        <f t="shared" si="1"/>
        <v>85.33333333333333</v>
      </c>
      <c r="J58" s="4">
        <f t="shared" si="1"/>
        <v>85.33333333333333</v>
      </c>
      <c r="K58" s="4">
        <f t="shared" si="1"/>
        <v>84</v>
      </c>
      <c r="L58" s="4">
        <f t="shared" si="1"/>
        <v>82.66666666666667</v>
      </c>
      <c r="M58" s="4">
        <f t="shared" si="1"/>
        <v>84.33333333333333</v>
      </c>
      <c r="N58" s="4">
        <f t="shared" si="1"/>
        <v>87.5</v>
      </c>
    </row>
    <row r="59" spans="1:14" ht="9">
      <c r="A59" s="4" t="s">
        <v>58</v>
      </c>
      <c r="B59" s="4">
        <f aca="true" t="shared" si="2" ref="B59:N59">AVERAGE(B46:B55)</f>
        <v>69.3</v>
      </c>
      <c r="C59" s="4">
        <f t="shared" si="2"/>
        <v>69.4</v>
      </c>
      <c r="D59" s="4">
        <f t="shared" si="2"/>
        <v>69.2</v>
      </c>
      <c r="E59" s="4">
        <f t="shared" si="2"/>
        <v>68.8</v>
      </c>
      <c r="F59" s="4">
        <f t="shared" si="2"/>
        <v>68.5</v>
      </c>
      <c r="G59" s="4">
        <f t="shared" si="2"/>
        <v>69.4</v>
      </c>
      <c r="H59" s="4">
        <f t="shared" si="2"/>
        <v>70.8</v>
      </c>
      <c r="I59" s="4">
        <f t="shared" si="2"/>
        <v>71.1</v>
      </c>
      <c r="J59" s="4">
        <f t="shared" si="2"/>
        <v>72.6</v>
      </c>
      <c r="K59" s="4">
        <f t="shared" si="2"/>
        <v>72.1</v>
      </c>
      <c r="L59" s="4">
        <f t="shared" si="2"/>
        <v>72.5</v>
      </c>
      <c r="M59" s="4">
        <f t="shared" si="2"/>
        <v>73.3</v>
      </c>
      <c r="N59" s="4">
        <f t="shared" si="2"/>
        <v>70.58333333333334</v>
      </c>
    </row>
    <row r="60" spans="1:14" ht="9">
      <c r="A60" s="11" t="s">
        <v>65</v>
      </c>
      <c r="B60" s="4">
        <f aca="true" t="shared" si="3" ref="B60:N60">AVERAGE(B16:B55)</f>
        <v>53.307500000000005</v>
      </c>
      <c r="C60" s="4">
        <f t="shared" si="3"/>
        <v>53.3725</v>
      </c>
      <c r="D60" s="4">
        <f t="shared" si="3"/>
        <v>52.714999999999996</v>
      </c>
      <c r="E60" s="4">
        <f t="shared" si="3"/>
        <v>51.6025</v>
      </c>
      <c r="F60" s="4">
        <f t="shared" si="3"/>
        <v>51.427499999999995</v>
      </c>
      <c r="G60" s="4">
        <f t="shared" si="3"/>
        <v>51.527499999999996</v>
      </c>
      <c r="H60" s="4">
        <f t="shared" si="3"/>
        <v>51.8</v>
      </c>
      <c r="I60" s="4">
        <f t="shared" si="3"/>
        <v>52.6425</v>
      </c>
      <c r="J60" s="4">
        <f t="shared" si="3"/>
        <v>53.065</v>
      </c>
      <c r="K60" s="4">
        <f t="shared" si="3"/>
        <v>52.8125</v>
      </c>
      <c r="L60" s="4">
        <f t="shared" si="3"/>
        <v>52.73</v>
      </c>
      <c r="M60" s="4">
        <f t="shared" si="3"/>
        <v>54.085</v>
      </c>
      <c r="N60" s="4">
        <f t="shared" si="3"/>
        <v>52.59062499999999</v>
      </c>
    </row>
    <row r="61" ht="10.5" customHeight="1">
      <c r="A61" s="2" t="s">
        <v>59</v>
      </c>
    </row>
    <row r="62" ht="12" customHeight="1">
      <c r="A62" s="2" t="s">
        <v>68</v>
      </c>
    </row>
  </sheetData>
  <sheetProtection password="E26E" sheet="1"/>
  <printOptions/>
  <pageMargins left="0.75" right="0.75" top="0.66" bottom="0.64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zoomScale="87" zoomScaleNormal="87" zoomScalePageLayoutView="0" workbookViewId="0" topLeftCell="A1">
      <selection activeCell="N55" sqref="N55:N56"/>
    </sheetView>
  </sheetViews>
  <sheetFormatPr defaultColWidth="9.00390625" defaultRowHeight="12.75"/>
  <cols>
    <col min="1" max="8" width="8.75390625" style="37" customWidth="1"/>
    <col min="9" max="9" width="9.125" style="37" customWidth="1"/>
    <col min="10" max="10" width="8.875" style="37" customWidth="1"/>
    <col min="11" max="12" width="8.75390625" style="37" customWidth="1"/>
    <col min="13" max="14" width="9.125" style="37" customWidth="1"/>
    <col min="15" max="16384" width="9.125" style="30" customWidth="1"/>
  </cols>
  <sheetData>
    <row r="1" spans="1:14" ht="9">
      <c r="A1" s="90" t="s">
        <v>233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9.7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9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9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</row>
    <row r="5" spans="1:14" ht="9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 t="s">
        <v>17</v>
      </c>
    </row>
    <row r="6" spans="1:14" ht="9">
      <c r="A6" s="33" t="s">
        <v>19</v>
      </c>
      <c r="B6" s="34">
        <v>25.71</v>
      </c>
      <c r="C6" s="34">
        <v>26.12</v>
      </c>
      <c r="D6" s="34">
        <v>27.64</v>
      </c>
      <c r="E6" s="34">
        <v>27.84</v>
      </c>
      <c r="F6" s="34">
        <v>27.18</v>
      </c>
      <c r="G6" s="34">
        <v>25.81</v>
      </c>
      <c r="H6" s="34">
        <v>24.93</v>
      </c>
      <c r="I6" s="34">
        <v>24.4</v>
      </c>
      <c r="J6" s="34">
        <v>24.16</v>
      </c>
      <c r="K6" s="34">
        <v>24.18</v>
      </c>
      <c r="L6" s="34">
        <v>25.28</v>
      </c>
      <c r="M6" s="34">
        <v>25.91</v>
      </c>
      <c r="N6" s="33">
        <f aca="true" t="shared" si="0" ref="N6:N56">AVERAGE(B6:M6)</f>
        <v>25.763333333333335</v>
      </c>
    </row>
    <row r="7" spans="1:14" ht="9">
      <c r="A7" s="33" t="s">
        <v>20</v>
      </c>
      <c r="B7" s="34">
        <v>26.4</v>
      </c>
      <c r="C7" s="34">
        <v>25.82</v>
      </c>
      <c r="D7" s="34">
        <v>25.38</v>
      </c>
      <c r="E7" s="34">
        <v>24.75</v>
      </c>
      <c r="F7" s="34">
        <v>23.12</v>
      </c>
      <c r="G7" s="34">
        <v>22.12</v>
      </c>
      <c r="H7" s="34">
        <v>22.03</v>
      </c>
      <c r="I7" s="34">
        <v>23.68</v>
      </c>
      <c r="J7" s="34">
        <v>23.72</v>
      </c>
      <c r="K7" s="34">
        <v>23.99</v>
      </c>
      <c r="L7" s="34">
        <v>24.82</v>
      </c>
      <c r="M7" s="34">
        <v>25.44</v>
      </c>
      <c r="N7" s="33">
        <f t="shared" si="0"/>
        <v>24.272500000000004</v>
      </c>
    </row>
    <row r="8" spans="1:14" ht="9">
      <c r="A8" s="33" t="s">
        <v>21</v>
      </c>
      <c r="B8" s="34">
        <v>25.7</v>
      </c>
      <c r="C8" s="34">
        <v>26</v>
      </c>
      <c r="D8" s="34">
        <v>26.5</v>
      </c>
      <c r="E8" s="34">
        <v>26.94</v>
      </c>
      <c r="F8" s="34">
        <v>25.6</v>
      </c>
      <c r="G8" s="34">
        <v>25.02</v>
      </c>
      <c r="H8" s="34">
        <v>25.82</v>
      </c>
      <c r="I8" s="34">
        <v>27.81</v>
      </c>
      <c r="J8" s="34">
        <v>29.48</v>
      </c>
      <c r="K8" s="34">
        <v>28.95</v>
      </c>
      <c r="L8" s="34">
        <v>29.54</v>
      </c>
      <c r="M8" s="34">
        <v>28.32</v>
      </c>
      <c r="N8" s="33">
        <f t="shared" si="0"/>
        <v>27.14</v>
      </c>
    </row>
    <row r="9" spans="1:14" ht="9">
      <c r="A9" s="33" t="s">
        <v>22</v>
      </c>
      <c r="B9" s="34">
        <v>26.31</v>
      </c>
      <c r="C9" s="34">
        <v>24.29</v>
      </c>
      <c r="D9" s="34">
        <v>22.73</v>
      </c>
      <c r="E9" s="34">
        <v>22.89</v>
      </c>
      <c r="F9" s="34">
        <v>21.98</v>
      </c>
      <c r="G9" s="34">
        <v>22.18</v>
      </c>
      <c r="H9" s="34">
        <v>24.36</v>
      </c>
      <c r="I9" s="34">
        <v>24.26</v>
      </c>
      <c r="J9" s="34">
        <v>23.81</v>
      </c>
      <c r="K9" s="34">
        <v>23.65</v>
      </c>
      <c r="L9" s="34">
        <v>22.7</v>
      </c>
      <c r="M9" s="34">
        <v>21.28</v>
      </c>
      <c r="N9" s="33">
        <f t="shared" si="0"/>
        <v>23.370000000000005</v>
      </c>
    </row>
    <row r="10" spans="1:14" ht="9">
      <c r="A10" s="33" t="s">
        <v>23</v>
      </c>
      <c r="B10" s="34">
        <v>21.72</v>
      </c>
      <c r="C10" s="34">
        <v>20.53</v>
      </c>
      <c r="D10" s="34">
        <v>20.87</v>
      </c>
      <c r="E10" s="34">
        <v>20.51</v>
      </c>
      <c r="F10" s="34">
        <v>20.14</v>
      </c>
      <c r="G10" s="34">
        <v>21.26</v>
      </c>
      <c r="H10" s="34">
        <v>23.01</v>
      </c>
      <c r="I10" s="34">
        <v>24.82</v>
      </c>
      <c r="J10" s="34">
        <v>25.28</v>
      </c>
      <c r="K10" s="34">
        <v>24.12</v>
      </c>
      <c r="L10" s="34">
        <v>23.76</v>
      </c>
      <c r="M10" s="34">
        <v>23.06</v>
      </c>
      <c r="N10" s="33">
        <f t="shared" si="0"/>
        <v>22.423333333333332</v>
      </c>
    </row>
    <row r="11" spans="1:14" ht="9">
      <c r="A11" s="33" t="s">
        <v>24</v>
      </c>
      <c r="B11" s="34">
        <v>23.15</v>
      </c>
      <c r="C11" s="34">
        <v>22.54</v>
      </c>
      <c r="D11" s="34">
        <v>23.45</v>
      </c>
      <c r="E11" s="34">
        <v>25.01</v>
      </c>
      <c r="F11" s="34">
        <v>26.33</v>
      </c>
      <c r="G11" s="34">
        <v>26.96</v>
      </c>
      <c r="H11" s="34">
        <v>26.48</v>
      </c>
      <c r="I11" s="34">
        <v>26.85</v>
      </c>
      <c r="J11" s="34">
        <v>26.67</v>
      </c>
      <c r="K11" s="34">
        <v>25.68</v>
      </c>
      <c r="L11" s="34">
        <v>25.34</v>
      </c>
      <c r="M11" s="34">
        <v>25.42</v>
      </c>
      <c r="N11" s="33">
        <f t="shared" si="0"/>
        <v>25.323333333333334</v>
      </c>
    </row>
    <row r="12" spans="1:14" ht="9">
      <c r="A12" s="33" t="s">
        <v>25</v>
      </c>
      <c r="B12" s="34">
        <v>25.69</v>
      </c>
      <c r="C12" s="34">
        <v>27.02</v>
      </c>
      <c r="D12" s="34">
        <v>28.09</v>
      </c>
      <c r="E12" s="34">
        <v>26.9</v>
      </c>
      <c r="F12" s="34">
        <v>25.92</v>
      </c>
      <c r="G12" s="34">
        <v>25.2</v>
      </c>
      <c r="H12" s="34">
        <v>25.19</v>
      </c>
      <c r="I12" s="34">
        <v>25.89</v>
      </c>
      <c r="J12" s="34">
        <v>25.76</v>
      </c>
      <c r="K12" s="34">
        <v>24.71</v>
      </c>
      <c r="L12" s="34">
        <v>23.86</v>
      </c>
      <c r="M12" s="34">
        <v>23.56</v>
      </c>
      <c r="N12" s="33">
        <f t="shared" si="0"/>
        <v>25.649166666666662</v>
      </c>
    </row>
    <row r="13" spans="1:14" ht="9">
      <c r="A13" s="33" t="s">
        <v>26</v>
      </c>
      <c r="B13" s="34">
        <v>24.64</v>
      </c>
      <c r="C13" s="34">
        <v>24.06</v>
      </c>
      <c r="D13" s="34">
        <v>23.71</v>
      </c>
      <c r="E13" s="34">
        <v>23.71</v>
      </c>
      <c r="F13" s="34">
        <v>24.59</v>
      </c>
      <c r="G13" s="34">
        <v>25.3</v>
      </c>
      <c r="H13" s="34">
        <v>26.04</v>
      </c>
      <c r="I13" s="34">
        <v>26.75</v>
      </c>
      <c r="J13" s="34">
        <v>26.92</v>
      </c>
      <c r="K13" s="34">
        <v>26.15</v>
      </c>
      <c r="L13" s="34">
        <v>25.42</v>
      </c>
      <c r="M13" s="34">
        <v>25.32</v>
      </c>
      <c r="N13" s="33">
        <f t="shared" si="0"/>
        <v>25.2175</v>
      </c>
    </row>
    <row r="14" spans="1:14" ht="9">
      <c r="A14" s="33" t="s">
        <v>27</v>
      </c>
      <c r="B14" s="34">
        <v>25.48</v>
      </c>
      <c r="C14" s="34">
        <v>26.26</v>
      </c>
      <c r="D14" s="34">
        <v>26.69</v>
      </c>
      <c r="E14" s="34">
        <v>26.49</v>
      </c>
      <c r="F14" s="34">
        <v>26.3</v>
      </c>
      <c r="G14" s="34">
        <v>26.31</v>
      </c>
      <c r="H14" s="34">
        <v>27.37</v>
      </c>
      <c r="I14" s="34">
        <v>27.7</v>
      </c>
      <c r="J14" s="34">
        <v>27.74</v>
      </c>
      <c r="K14" s="34">
        <v>27.35</v>
      </c>
      <c r="L14" s="34">
        <v>27.63</v>
      </c>
      <c r="M14" s="34">
        <v>28.16</v>
      </c>
      <c r="N14" s="33">
        <f t="shared" si="0"/>
        <v>26.956666666666667</v>
      </c>
    </row>
    <row r="15" spans="1:14" ht="9">
      <c r="A15" s="33" t="s">
        <v>28</v>
      </c>
      <c r="B15" s="34">
        <v>27.83</v>
      </c>
      <c r="C15" s="34">
        <v>27.54</v>
      </c>
      <c r="D15" s="34">
        <v>29.12</v>
      </c>
      <c r="E15" s="34">
        <v>30.38</v>
      </c>
      <c r="F15" s="34">
        <v>32.91</v>
      </c>
      <c r="G15" s="34">
        <v>33.88</v>
      </c>
      <c r="H15" s="34">
        <v>31.89</v>
      </c>
      <c r="I15" s="34">
        <v>30.53</v>
      </c>
      <c r="J15" s="34">
        <v>28.94</v>
      </c>
      <c r="K15" s="34">
        <v>27.91</v>
      </c>
      <c r="L15" s="34">
        <v>27.54</v>
      </c>
      <c r="M15" s="34">
        <v>27.76</v>
      </c>
      <c r="N15" s="33">
        <f t="shared" si="0"/>
        <v>29.685833333333335</v>
      </c>
    </row>
    <row r="16" spans="1:14" ht="9">
      <c r="A16" s="33" t="s">
        <v>29</v>
      </c>
      <c r="B16" s="34">
        <v>27.81</v>
      </c>
      <c r="C16" s="34">
        <v>29</v>
      </c>
      <c r="D16" s="34">
        <v>30.77</v>
      </c>
      <c r="E16" s="34">
        <v>30.67</v>
      </c>
      <c r="F16" s="34">
        <v>29.42</v>
      </c>
      <c r="G16" s="34">
        <v>30.21</v>
      </c>
      <c r="H16" s="34">
        <v>31.11</v>
      </c>
      <c r="I16" s="34">
        <v>30.17</v>
      </c>
      <c r="J16" s="34">
        <v>29.57</v>
      </c>
      <c r="K16" s="34">
        <v>28.78</v>
      </c>
      <c r="L16" s="34">
        <v>27.09</v>
      </c>
      <c r="M16" s="34">
        <v>26.39</v>
      </c>
      <c r="N16" s="33">
        <f t="shared" si="0"/>
        <v>29.249166666666664</v>
      </c>
    </row>
    <row r="17" spans="1:14" ht="9">
      <c r="A17" s="33" t="s">
        <v>30</v>
      </c>
      <c r="B17" s="34">
        <v>28.51</v>
      </c>
      <c r="C17" s="34">
        <v>31.91</v>
      </c>
      <c r="D17" s="34">
        <v>31.68</v>
      </c>
      <c r="E17" s="34">
        <v>32.2</v>
      </c>
      <c r="F17" s="34">
        <v>32.49</v>
      </c>
      <c r="G17" s="34">
        <v>32.22</v>
      </c>
      <c r="H17" s="34">
        <v>32.35</v>
      </c>
      <c r="I17" s="34">
        <v>33.36</v>
      </c>
      <c r="J17" s="34">
        <v>33.04</v>
      </c>
      <c r="K17" s="34">
        <v>32.43</v>
      </c>
      <c r="L17" s="34">
        <v>33.57</v>
      </c>
      <c r="M17" s="34">
        <v>34.03</v>
      </c>
      <c r="N17" s="33">
        <f t="shared" si="0"/>
        <v>32.31583333333333</v>
      </c>
    </row>
    <row r="18" spans="1:14" ht="9">
      <c r="A18" s="33" t="s">
        <v>31</v>
      </c>
      <c r="B18" s="34">
        <v>35.43</v>
      </c>
      <c r="C18" s="34">
        <v>36.16</v>
      </c>
      <c r="D18" s="34">
        <v>35.02</v>
      </c>
      <c r="E18" s="34">
        <v>34.32</v>
      </c>
      <c r="F18" s="34">
        <v>35.49</v>
      </c>
      <c r="G18" s="34">
        <v>37.73</v>
      </c>
      <c r="H18" s="34">
        <v>38.23</v>
      </c>
      <c r="I18" s="34">
        <v>35.49</v>
      </c>
      <c r="J18" s="34">
        <v>34.54</v>
      </c>
      <c r="K18" s="34">
        <v>34.72</v>
      </c>
      <c r="L18" s="34">
        <v>33.36</v>
      </c>
      <c r="M18" s="34">
        <v>36.58</v>
      </c>
      <c r="N18" s="33">
        <f t="shared" si="0"/>
        <v>35.589166666666664</v>
      </c>
    </row>
    <row r="19" spans="1:14" ht="9">
      <c r="A19" s="33" t="s">
        <v>32</v>
      </c>
      <c r="B19" s="34">
        <v>40.42</v>
      </c>
      <c r="C19" s="34">
        <v>43.33</v>
      </c>
      <c r="D19" s="34">
        <v>45.4</v>
      </c>
      <c r="E19" s="34">
        <v>44.8</v>
      </c>
      <c r="F19" s="34">
        <v>45.76</v>
      </c>
      <c r="G19" s="34">
        <v>46.67</v>
      </c>
      <c r="H19" s="34">
        <v>47.73</v>
      </c>
      <c r="I19" s="34">
        <v>53.29</v>
      </c>
      <c r="J19" s="34">
        <v>45.09</v>
      </c>
      <c r="K19" s="34">
        <v>40.54</v>
      </c>
      <c r="L19" s="34">
        <v>39.04</v>
      </c>
      <c r="M19" s="34">
        <v>38.88</v>
      </c>
      <c r="N19" s="33">
        <f t="shared" si="0"/>
        <v>44.24583333333334</v>
      </c>
    </row>
    <row r="20" spans="1:14" ht="9">
      <c r="A20" s="33" t="s">
        <v>33</v>
      </c>
      <c r="B20" s="34">
        <v>46.85</v>
      </c>
      <c r="C20" s="34">
        <v>46.06</v>
      </c>
      <c r="D20" s="34">
        <v>42.26</v>
      </c>
      <c r="E20" s="34">
        <v>40.95</v>
      </c>
      <c r="F20" s="34">
        <v>39.95</v>
      </c>
      <c r="G20" s="34">
        <v>37.47</v>
      </c>
      <c r="H20" s="34">
        <v>43.7</v>
      </c>
      <c r="I20" s="34">
        <v>46.86</v>
      </c>
      <c r="J20" s="34">
        <v>41.81</v>
      </c>
      <c r="K20" s="34">
        <v>39.93</v>
      </c>
      <c r="L20" s="34">
        <v>37.98</v>
      </c>
      <c r="M20" s="34">
        <v>37.13</v>
      </c>
      <c r="N20" s="33">
        <f t="shared" si="0"/>
        <v>41.74583333333334</v>
      </c>
    </row>
    <row r="21" spans="1:14" ht="9">
      <c r="A21" s="33" t="s">
        <v>34</v>
      </c>
      <c r="B21" s="34">
        <v>36.23</v>
      </c>
      <c r="C21" s="34">
        <v>34.66</v>
      </c>
      <c r="D21" s="34">
        <v>36.12</v>
      </c>
      <c r="E21" s="34">
        <v>42.24</v>
      </c>
      <c r="F21" s="34">
        <v>49.36</v>
      </c>
      <c r="G21" s="34">
        <v>52.98</v>
      </c>
      <c r="H21" s="34">
        <v>51.11</v>
      </c>
      <c r="I21" s="34">
        <v>48.96</v>
      </c>
      <c r="J21" s="34">
        <v>50.31</v>
      </c>
      <c r="K21" s="34">
        <v>48.89</v>
      </c>
      <c r="L21" s="34">
        <v>45.83</v>
      </c>
      <c r="M21" s="34">
        <v>44.45</v>
      </c>
      <c r="N21" s="33">
        <f t="shared" si="0"/>
        <v>45.095</v>
      </c>
    </row>
    <row r="22" spans="1:14" ht="9">
      <c r="A22" s="33" t="s">
        <v>35</v>
      </c>
      <c r="B22" s="34">
        <v>42.18</v>
      </c>
      <c r="C22" s="34">
        <v>38.92</v>
      </c>
      <c r="D22" s="34">
        <v>35.39</v>
      </c>
      <c r="E22" s="34">
        <v>41.9</v>
      </c>
      <c r="F22" s="34">
        <v>40.46</v>
      </c>
      <c r="G22" s="34">
        <v>39.9</v>
      </c>
      <c r="H22" s="34">
        <v>37.68</v>
      </c>
      <c r="I22" s="34">
        <v>36.44</v>
      </c>
      <c r="J22" s="34">
        <v>36.75</v>
      </c>
      <c r="K22" s="34">
        <v>37.7</v>
      </c>
      <c r="L22" s="34">
        <v>39.09</v>
      </c>
      <c r="M22" s="34">
        <v>39.8</v>
      </c>
      <c r="N22" s="33">
        <f t="shared" si="0"/>
        <v>38.850833333333334</v>
      </c>
    </row>
    <row r="23" spans="1:14" ht="9">
      <c r="A23" s="33" t="s">
        <v>36</v>
      </c>
      <c r="B23" s="34">
        <v>38.4</v>
      </c>
      <c r="C23" s="34">
        <v>38.04</v>
      </c>
      <c r="D23" s="34">
        <v>37.21</v>
      </c>
      <c r="E23" s="34">
        <v>40.09</v>
      </c>
      <c r="F23" s="34">
        <v>41.81</v>
      </c>
      <c r="G23" s="34">
        <v>40.18</v>
      </c>
      <c r="H23" s="34">
        <v>41.15</v>
      </c>
      <c r="I23" s="34">
        <v>40.6</v>
      </c>
      <c r="J23" s="34">
        <v>40.68</v>
      </c>
      <c r="K23" s="34">
        <v>42.52</v>
      </c>
      <c r="L23" s="34">
        <v>42.02</v>
      </c>
      <c r="M23" s="34">
        <v>43.34</v>
      </c>
      <c r="N23" s="33">
        <f t="shared" si="0"/>
        <v>40.50333333333333</v>
      </c>
    </row>
    <row r="24" spans="1:14" ht="9">
      <c r="A24" s="33" t="s">
        <v>37</v>
      </c>
      <c r="B24" s="34">
        <v>43.74</v>
      </c>
      <c r="C24" s="34">
        <v>45.29</v>
      </c>
      <c r="D24" s="34">
        <v>48.17</v>
      </c>
      <c r="E24" s="34">
        <v>52.77</v>
      </c>
      <c r="F24" s="34">
        <v>56.75</v>
      </c>
      <c r="G24" s="34">
        <v>58.03</v>
      </c>
      <c r="H24" s="34">
        <v>54.65</v>
      </c>
      <c r="I24" s="34">
        <v>52.82</v>
      </c>
      <c r="J24" s="34">
        <v>54.09</v>
      </c>
      <c r="K24" s="34">
        <v>55.08</v>
      </c>
      <c r="L24" s="34">
        <v>53.51</v>
      </c>
      <c r="M24" s="34">
        <v>55.5</v>
      </c>
      <c r="N24" s="33">
        <f t="shared" si="0"/>
        <v>52.53333333333333</v>
      </c>
    </row>
    <row r="25" spans="1:14" ht="9">
      <c r="A25" s="33" t="s">
        <v>38</v>
      </c>
      <c r="B25" s="34">
        <v>59.67</v>
      </c>
      <c r="C25" s="34">
        <v>64.1</v>
      </c>
      <c r="D25" s="34">
        <v>71.26</v>
      </c>
      <c r="E25" s="34">
        <v>75.13</v>
      </c>
      <c r="F25" s="34">
        <v>74.5</v>
      </c>
      <c r="G25" s="34">
        <v>69.32</v>
      </c>
      <c r="H25" s="34">
        <v>66.89</v>
      </c>
      <c r="I25" s="34">
        <v>62.18</v>
      </c>
      <c r="J25" s="34">
        <v>67.28</v>
      </c>
      <c r="K25" s="34">
        <v>66.26</v>
      </c>
      <c r="L25" s="34">
        <v>65.97</v>
      </c>
      <c r="M25" s="34">
        <v>67.77</v>
      </c>
      <c r="N25" s="33">
        <f t="shared" si="0"/>
        <v>67.52749999999999</v>
      </c>
    </row>
    <row r="26" spans="1:14" ht="9">
      <c r="A26" s="33" t="s">
        <v>39</v>
      </c>
      <c r="B26" s="34">
        <v>66.44</v>
      </c>
      <c r="C26" s="34">
        <v>66.85</v>
      </c>
      <c r="D26" s="34">
        <v>66.96</v>
      </c>
      <c r="E26" s="34">
        <v>62.81</v>
      </c>
      <c r="F26" s="34">
        <v>64.37</v>
      </c>
      <c r="G26" s="34">
        <v>66.19</v>
      </c>
      <c r="H26" s="34">
        <v>70.4</v>
      </c>
      <c r="I26" s="34">
        <v>73.31</v>
      </c>
      <c r="J26" s="34">
        <v>70.45</v>
      </c>
      <c r="K26" s="34">
        <v>67.71</v>
      </c>
      <c r="L26" s="34">
        <v>65.24</v>
      </c>
      <c r="M26" s="34">
        <v>64.21</v>
      </c>
      <c r="N26" s="33">
        <f t="shared" si="0"/>
        <v>67.07833333333333</v>
      </c>
    </row>
    <row r="27" spans="1:14" ht="9">
      <c r="A27" s="33" t="s">
        <v>40</v>
      </c>
      <c r="B27" s="34">
        <v>62.99</v>
      </c>
      <c r="C27" s="34">
        <v>60.88</v>
      </c>
      <c r="D27" s="34">
        <v>60.63</v>
      </c>
      <c r="E27" s="34">
        <v>63.79</v>
      </c>
      <c r="F27" s="34">
        <v>67.53</v>
      </c>
      <c r="G27" s="34">
        <v>68.89</v>
      </c>
      <c r="H27" s="34">
        <v>69.01</v>
      </c>
      <c r="I27" s="34">
        <v>67.12</v>
      </c>
      <c r="J27" s="34">
        <v>66.97</v>
      </c>
      <c r="K27" s="34">
        <v>62.82</v>
      </c>
      <c r="L27" s="34">
        <v>59.92</v>
      </c>
      <c r="M27" s="34">
        <v>59.51</v>
      </c>
      <c r="N27" s="33">
        <f t="shared" si="0"/>
        <v>64.17166666666667</v>
      </c>
    </row>
    <row r="28" spans="1:14" ht="9">
      <c r="A28" s="33" t="s">
        <v>41</v>
      </c>
      <c r="B28" s="34">
        <v>61.08</v>
      </c>
      <c r="C28" s="34">
        <v>64.37</v>
      </c>
      <c r="D28" s="34">
        <v>67.12</v>
      </c>
      <c r="E28" s="34">
        <v>70.28</v>
      </c>
      <c r="F28" s="34">
        <v>73.74</v>
      </c>
      <c r="G28" s="34">
        <v>71.59</v>
      </c>
      <c r="H28" s="34">
        <v>67.3</v>
      </c>
      <c r="I28" s="34">
        <v>66.22</v>
      </c>
      <c r="J28" s="34">
        <v>62</v>
      </c>
      <c r="K28" s="34">
        <v>59.42</v>
      </c>
      <c r="L28" s="34">
        <v>59.41</v>
      </c>
      <c r="M28" s="34">
        <v>59.37</v>
      </c>
      <c r="N28" s="33">
        <f t="shared" si="0"/>
        <v>65.15833333333333</v>
      </c>
    </row>
    <row r="29" spans="1:14" ht="9">
      <c r="A29" s="33" t="s">
        <v>42</v>
      </c>
      <c r="B29" s="34">
        <v>60.11</v>
      </c>
      <c r="C29" s="34">
        <v>61.8</v>
      </c>
      <c r="D29" s="34">
        <v>65.04</v>
      </c>
      <c r="E29" s="34">
        <v>69.42</v>
      </c>
      <c r="F29" s="34">
        <v>68.66</v>
      </c>
      <c r="G29" s="34">
        <v>66.28</v>
      </c>
      <c r="H29" s="34">
        <v>63.27</v>
      </c>
      <c r="I29" s="34">
        <v>62.31</v>
      </c>
      <c r="J29" s="34">
        <v>60.14</v>
      </c>
      <c r="K29" s="34">
        <v>60.34</v>
      </c>
      <c r="L29" s="34">
        <v>60.05</v>
      </c>
      <c r="M29" s="34">
        <v>64.47</v>
      </c>
      <c r="N29" s="33">
        <f t="shared" si="0"/>
        <v>63.49083333333332</v>
      </c>
    </row>
    <row r="30" spans="1:14" ht="9">
      <c r="A30" s="33" t="s">
        <v>43</v>
      </c>
      <c r="B30" s="34">
        <v>69</v>
      </c>
      <c r="C30" s="34">
        <v>68.28</v>
      </c>
      <c r="D30" s="34">
        <v>69.89</v>
      </c>
      <c r="E30" s="34">
        <v>69.25</v>
      </c>
      <c r="F30" s="34">
        <v>66.89</v>
      </c>
      <c r="G30" s="34">
        <v>65.58</v>
      </c>
      <c r="H30" s="34">
        <v>67.69</v>
      </c>
      <c r="I30" s="34">
        <v>66.02</v>
      </c>
      <c r="J30" s="34">
        <v>63.59</v>
      </c>
      <c r="K30" s="34">
        <v>62.11</v>
      </c>
      <c r="L30" s="34">
        <v>66.18</v>
      </c>
      <c r="M30" s="34">
        <v>66.78</v>
      </c>
      <c r="N30" s="33">
        <f t="shared" si="0"/>
        <v>66.77166666666666</v>
      </c>
    </row>
    <row r="31" spans="1:14" ht="9">
      <c r="A31" s="33" t="s">
        <v>44</v>
      </c>
      <c r="B31" s="34">
        <v>65.47</v>
      </c>
      <c r="C31" s="34">
        <v>63.7</v>
      </c>
      <c r="D31" s="34">
        <v>60.46</v>
      </c>
      <c r="E31" s="34">
        <v>59.34</v>
      </c>
      <c r="F31" s="34">
        <v>58.35</v>
      </c>
      <c r="G31" s="34">
        <v>57.3</v>
      </c>
      <c r="H31" s="34">
        <v>53.84</v>
      </c>
      <c r="I31" s="34">
        <v>52.74</v>
      </c>
      <c r="J31" s="34">
        <v>52.35</v>
      </c>
      <c r="K31" s="34">
        <v>59.27</v>
      </c>
      <c r="L31" s="34">
        <v>64.41</v>
      </c>
      <c r="M31" s="34">
        <v>64.18</v>
      </c>
      <c r="N31" s="33">
        <f t="shared" si="0"/>
        <v>59.28416666666667</v>
      </c>
    </row>
    <row r="32" spans="1:14" ht="9">
      <c r="A32" s="33" t="s">
        <v>45</v>
      </c>
      <c r="B32" s="34">
        <v>60.76</v>
      </c>
      <c r="C32" s="34">
        <v>57.38</v>
      </c>
      <c r="D32" s="34">
        <v>56.56</v>
      </c>
      <c r="E32" s="34">
        <v>54.54</v>
      </c>
      <c r="F32" s="34">
        <v>56.72</v>
      </c>
      <c r="G32" s="34">
        <v>55.46</v>
      </c>
      <c r="H32" s="34">
        <v>59.58</v>
      </c>
      <c r="I32" s="34">
        <v>60.24</v>
      </c>
      <c r="J32" s="34">
        <v>60.38</v>
      </c>
      <c r="K32" s="34">
        <v>60.28</v>
      </c>
      <c r="L32" s="34">
        <v>62.74</v>
      </c>
      <c r="M32" s="34">
        <v>60.84</v>
      </c>
      <c r="N32" s="33">
        <f t="shared" si="0"/>
        <v>58.79</v>
      </c>
    </row>
    <row r="33" spans="1:14" ht="9">
      <c r="A33" s="33" t="s">
        <v>46</v>
      </c>
      <c r="B33" s="34">
        <v>59.4</v>
      </c>
      <c r="C33" s="34">
        <v>61.97</v>
      </c>
      <c r="D33" s="34">
        <v>62.74</v>
      </c>
      <c r="E33" s="34">
        <v>67.64</v>
      </c>
      <c r="F33" s="34">
        <v>71.92</v>
      </c>
      <c r="G33" s="34">
        <v>70.71</v>
      </c>
      <c r="H33" s="34">
        <v>66.94</v>
      </c>
      <c r="I33" s="34">
        <v>65.44</v>
      </c>
      <c r="J33" s="34">
        <v>65.63</v>
      </c>
      <c r="K33" s="34">
        <v>65.67</v>
      </c>
      <c r="L33" s="34">
        <v>64.93</v>
      </c>
      <c r="M33" s="34">
        <v>64.86</v>
      </c>
      <c r="N33" s="33">
        <f t="shared" si="0"/>
        <v>65.65416666666667</v>
      </c>
    </row>
    <row r="34" spans="1:14" ht="9">
      <c r="A34" s="33" t="s">
        <v>47</v>
      </c>
      <c r="B34" s="34">
        <v>66.05</v>
      </c>
      <c r="C34" s="34">
        <v>69.28</v>
      </c>
      <c r="D34" s="34">
        <v>72.58</v>
      </c>
      <c r="E34" s="34">
        <v>74.03</v>
      </c>
      <c r="F34" s="34">
        <v>76.19</v>
      </c>
      <c r="G34" s="34">
        <v>71.36</v>
      </c>
      <c r="H34" s="34">
        <v>66.99</v>
      </c>
      <c r="I34" s="34">
        <v>68.48</v>
      </c>
      <c r="J34" s="34">
        <v>69.13</v>
      </c>
      <c r="K34" s="34">
        <v>69.88</v>
      </c>
      <c r="L34" s="34">
        <v>70.98</v>
      </c>
      <c r="M34" s="34">
        <v>72.04</v>
      </c>
      <c r="N34" s="33">
        <f t="shared" si="0"/>
        <v>70.5825</v>
      </c>
    </row>
    <row r="35" spans="1:14" ht="9">
      <c r="A35" s="33" t="s">
        <v>48</v>
      </c>
      <c r="B35" s="34">
        <v>73.22</v>
      </c>
      <c r="C35" s="34">
        <v>73.8</v>
      </c>
      <c r="D35" s="34">
        <v>77.27</v>
      </c>
      <c r="E35" s="34">
        <v>77.27</v>
      </c>
      <c r="F35" s="34">
        <v>75.92</v>
      </c>
      <c r="G35" s="34">
        <v>72.59</v>
      </c>
      <c r="H35" s="34">
        <v>71.28</v>
      </c>
      <c r="I35" s="34">
        <v>71.78</v>
      </c>
      <c r="J35" s="34">
        <v>68.64</v>
      </c>
      <c r="K35" s="34">
        <v>70.33</v>
      </c>
      <c r="L35" s="34">
        <v>73.28</v>
      </c>
      <c r="M35" s="34">
        <v>75.95</v>
      </c>
      <c r="N35" s="33">
        <f t="shared" si="0"/>
        <v>73.44416666666666</v>
      </c>
    </row>
    <row r="36" spans="1:14" ht="9">
      <c r="A36" s="33" t="s">
        <v>49</v>
      </c>
      <c r="B36" s="34">
        <v>78.13</v>
      </c>
      <c r="C36" s="34">
        <v>76.1</v>
      </c>
      <c r="D36" s="34">
        <v>79.19</v>
      </c>
      <c r="E36" s="34">
        <v>79.73</v>
      </c>
      <c r="F36" s="34">
        <v>78.06</v>
      </c>
      <c r="G36" s="34">
        <v>76.24</v>
      </c>
      <c r="H36" s="34">
        <v>75.44</v>
      </c>
      <c r="I36" s="34">
        <v>77.41</v>
      </c>
      <c r="J36" s="34">
        <v>77.83</v>
      </c>
      <c r="K36" s="34">
        <v>79.7</v>
      </c>
      <c r="L36" s="34">
        <v>80.96</v>
      </c>
      <c r="M36" s="34">
        <v>80.88</v>
      </c>
      <c r="N36" s="33">
        <f t="shared" si="0"/>
        <v>78.30583333333334</v>
      </c>
    </row>
    <row r="37" spans="1:14" ht="9">
      <c r="A37" s="33" t="s">
        <v>50</v>
      </c>
      <c r="B37" s="34">
        <v>77.82</v>
      </c>
      <c r="C37" s="34">
        <v>78.08</v>
      </c>
      <c r="D37" s="34">
        <v>79.4</v>
      </c>
      <c r="E37" s="34">
        <v>79.45</v>
      </c>
      <c r="F37" s="34">
        <v>77.05</v>
      </c>
      <c r="G37" s="34">
        <v>72.98</v>
      </c>
      <c r="H37" s="34">
        <v>70.34</v>
      </c>
      <c r="I37" s="34">
        <v>65.61</v>
      </c>
      <c r="J37" s="34">
        <v>67.05</v>
      </c>
      <c r="K37" s="34">
        <v>69.09</v>
      </c>
      <c r="L37" s="34">
        <v>70.03</v>
      </c>
      <c r="M37" s="34">
        <v>67.66</v>
      </c>
      <c r="N37" s="33">
        <f t="shared" si="0"/>
        <v>72.88</v>
      </c>
    </row>
    <row r="38" spans="1:14" ht="9">
      <c r="A38" s="33" t="s">
        <v>51</v>
      </c>
      <c r="B38" s="34">
        <v>71.7175</v>
      </c>
      <c r="C38" s="34">
        <v>76.5725</v>
      </c>
      <c r="D38" s="34">
        <v>78.0175</v>
      </c>
      <c r="E38" s="34">
        <v>78.125</v>
      </c>
      <c r="F38" s="34">
        <v>76.114</v>
      </c>
      <c r="G38" s="34">
        <v>73.8325</v>
      </c>
      <c r="H38" s="34">
        <v>73.096</v>
      </c>
      <c r="I38" s="34">
        <v>73.935</v>
      </c>
      <c r="J38" s="34">
        <v>74.86333333333334</v>
      </c>
      <c r="K38" s="34">
        <v>75.194</v>
      </c>
      <c r="L38" s="34">
        <v>75.0425</v>
      </c>
      <c r="M38" s="34">
        <v>77.1525</v>
      </c>
      <c r="N38" s="33">
        <f t="shared" si="0"/>
        <v>75.30519444444445</v>
      </c>
    </row>
    <row r="39" spans="1:14" ht="9">
      <c r="A39" s="33" t="s">
        <v>52</v>
      </c>
      <c r="B39" s="34">
        <v>78.65400000000001</v>
      </c>
      <c r="C39" s="34">
        <v>80.1625</v>
      </c>
      <c r="D39" s="34">
        <v>82.285</v>
      </c>
      <c r="E39" s="34">
        <v>82.064</v>
      </c>
      <c r="F39" s="34">
        <v>80.7025</v>
      </c>
      <c r="G39" s="34">
        <v>76.9</v>
      </c>
      <c r="H39" s="34">
        <v>73.912</v>
      </c>
      <c r="I39" s="34">
        <v>74.855</v>
      </c>
      <c r="J39" s="34">
        <v>73.795</v>
      </c>
      <c r="K39" s="34">
        <v>71.25399999999999</v>
      </c>
      <c r="L39" s="34">
        <v>71.955</v>
      </c>
      <c r="M39" s="34">
        <v>71.17</v>
      </c>
      <c r="N39" s="33">
        <f t="shared" si="0"/>
        <v>76.47575</v>
      </c>
    </row>
    <row r="40" spans="1:14" ht="9">
      <c r="A40" s="33" t="s">
        <v>54</v>
      </c>
      <c r="B40" s="34">
        <v>72.035</v>
      </c>
      <c r="C40" s="34">
        <v>72.4275</v>
      </c>
      <c r="D40" s="34">
        <v>74.935</v>
      </c>
      <c r="E40" s="34">
        <v>75.29</v>
      </c>
      <c r="F40" s="34">
        <v>68.45</v>
      </c>
      <c r="G40" s="34">
        <v>64.3325</v>
      </c>
      <c r="H40" s="34">
        <v>65.405</v>
      </c>
      <c r="I40" s="34">
        <v>66.9925</v>
      </c>
      <c r="J40" s="34">
        <v>65.86600000000001</v>
      </c>
      <c r="K40" s="34">
        <v>66.045</v>
      </c>
      <c r="L40" s="34">
        <v>68.9175</v>
      </c>
      <c r="M40" s="34">
        <v>68.35</v>
      </c>
      <c r="N40" s="33">
        <f t="shared" si="0"/>
        <v>69.08716666666668</v>
      </c>
    </row>
    <row r="41" spans="1:14" ht="9">
      <c r="A41" s="33" t="s">
        <v>55</v>
      </c>
      <c r="B41" s="34">
        <v>72.115</v>
      </c>
      <c r="C41" s="34">
        <v>73.095</v>
      </c>
      <c r="D41" s="34">
        <v>70.636</v>
      </c>
      <c r="E41" s="34">
        <v>67.525</v>
      </c>
      <c r="F41" s="34">
        <v>64.3325</v>
      </c>
      <c r="G41" s="34">
        <v>63.972</v>
      </c>
      <c r="H41" s="34">
        <v>62.1975</v>
      </c>
      <c r="I41" s="34">
        <v>62.7</v>
      </c>
      <c r="J41" s="34">
        <v>63.024</v>
      </c>
      <c r="K41" s="34">
        <v>64.2675</v>
      </c>
      <c r="L41" s="34">
        <v>67.7525</v>
      </c>
      <c r="M41" s="34">
        <v>66.6625</v>
      </c>
      <c r="N41" s="33">
        <f t="shared" si="0"/>
        <v>66.52329166666667</v>
      </c>
    </row>
    <row r="42" spans="1:14" ht="9">
      <c r="A42" s="33" t="s">
        <v>56</v>
      </c>
      <c r="B42" s="34">
        <v>64.12</v>
      </c>
      <c r="C42" s="34">
        <v>62.4825</v>
      </c>
      <c r="D42" s="34">
        <v>62.536</v>
      </c>
      <c r="E42" s="34">
        <v>59.8075</v>
      </c>
      <c r="F42" s="34">
        <v>59.678</v>
      </c>
      <c r="G42" s="34">
        <v>61.545</v>
      </c>
      <c r="H42" s="34">
        <v>64.275</v>
      </c>
      <c r="I42" s="34">
        <v>66.242</v>
      </c>
      <c r="J42" s="34">
        <v>70.94</v>
      </c>
      <c r="K42" s="34">
        <v>71.1475</v>
      </c>
      <c r="L42" s="34">
        <v>71.38</v>
      </c>
      <c r="M42" s="34">
        <v>66.8825</v>
      </c>
      <c r="N42" s="33">
        <f t="shared" si="0"/>
        <v>65.08633333333334</v>
      </c>
    </row>
    <row r="43" spans="1:14" ht="9">
      <c r="A43" s="33" t="s">
        <v>57</v>
      </c>
      <c r="B43" s="34">
        <v>65.6</v>
      </c>
      <c r="C43" s="34">
        <v>65.365</v>
      </c>
      <c r="D43" s="34">
        <v>68.3125</v>
      </c>
      <c r="E43" s="34">
        <v>68.3575</v>
      </c>
      <c r="F43" s="34">
        <v>67.414</v>
      </c>
      <c r="G43" s="34">
        <v>63.94</v>
      </c>
      <c r="H43" s="34">
        <v>63.8925</v>
      </c>
      <c r="I43" s="34">
        <v>66.27333333333333</v>
      </c>
      <c r="J43" s="34">
        <v>66.3525</v>
      </c>
      <c r="K43" s="34">
        <v>66.928</v>
      </c>
      <c r="L43" s="34">
        <v>67.3025</v>
      </c>
      <c r="M43" s="34">
        <v>65.5375</v>
      </c>
      <c r="N43" s="33">
        <f t="shared" si="0"/>
        <v>66.27294444444443</v>
      </c>
    </row>
    <row r="44" spans="1:14" ht="9">
      <c r="A44" s="35" t="s">
        <v>61</v>
      </c>
      <c r="B44" s="34">
        <v>63.94599999999999</v>
      </c>
      <c r="C44" s="34">
        <v>60.4975</v>
      </c>
      <c r="D44" s="34">
        <v>62.1175</v>
      </c>
      <c r="E44" s="34">
        <v>64.3725</v>
      </c>
      <c r="F44" s="34">
        <v>64.78</v>
      </c>
      <c r="G44" s="34">
        <v>63.4975</v>
      </c>
      <c r="H44" s="34">
        <v>60.12</v>
      </c>
      <c r="I44" s="34">
        <v>58.9525</v>
      </c>
      <c r="J44" s="34">
        <v>58.5325</v>
      </c>
      <c r="K44" s="34">
        <v>61.074</v>
      </c>
      <c r="L44" s="34">
        <v>62.03</v>
      </c>
      <c r="M44" s="34">
        <v>59.28</v>
      </c>
      <c r="N44" s="33">
        <f t="shared" si="0"/>
        <v>61.599999999999994</v>
      </c>
    </row>
    <row r="45" spans="1:14" ht="9">
      <c r="A45" s="35" t="s">
        <v>70</v>
      </c>
      <c r="B45" s="34">
        <v>60.45399999999999</v>
      </c>
      <c r="C45" s="34">
        <v>62.02</v>
      </c>
      <c r="D45" s="34">
        <v>64.7675</v>
      </c>
      <c r="E45" s="34">
        <v>65.23599999999999</v>
      </c>
      <c r="F45" s="34">
        <v>64.4575</v>
      </c>
      <c r="G45" s="34">
        <v>65.7225</v>
      </c>
      <c r="H45" s="34">
        <v>64.00399999999999</v>
      </c>
      <c r="I45" s="34">
        <v>65.0975</v>
      </c>
      <c r="J45" s="34">
        <v>65.875</v>
      </c>
      <c r="K45" s="34">
        <v>68.81</v>
      </c>
      <c r="L45" s="34">
        <v>70.1525</v>
      </c>
      <c r="M45" s="34">
        <v>69.06199999999998</v>
      </c>
      <c r="N45" s="33">
        <f t="shared" si="0"/>
        <v>65.47154166666667</v>
      </c>
    </row>
    <row r="46" spans="1:14" ht="9">
      <c r="A46" s="35">
        <v>2000</v>
      </c>
      <c r="B46" s="34">
        <v>67.95</v>
      </c>
      <c r="C46" s="34">
        <v>68.16</v>
      </c>
      <c r="D46" s="34">
        <v>71.62</v>
      </c>
      <c r="E46" s="34">
        <v>73.53</v>
      </c>
      <c r="F46" s="34">
        <v>70.98</v>
      </c>
      <c r="G46" s="34">
        <v>69.16</v>
      </c>
      <c r="H46" s="34">
        <v>66.7</v>
      </c>
      <c r="I46" s="34">
        <v>64.73</v>
      </c>
      <c r="J46" s="34">
        <v>64.91</v>
      </c>
      <c r="K46" s="34">
        <v>67.85</v>
      </c>
      <c r="L46" s="34">
        <v>71.56</v>
      </c>
      <c r="M46" s="34">
        <v>76.35</v>
      </c>
      <c r="N46" s="33">
        <f t="shared" si="0"/>
        <v>69.45833333333333</v>
      </c>
    </row>
    <row r="47" spans="1:14" ht="9">
      <c r="A47" s="35">
        <v>2001</v>
      </c>
      <c r="B47" s="34">
        <v>78.162</v>
      </c>
      <c r="C47" s="34">
        <v>79.615</v>
      </c>
      <c r="D47" s="34">
        <v>79.6475</v>
      </c>
      <c r="E47" s="34">
        <v>77.945</v>
      </c>
      <c r="F47" s="34">
        <v>75.618</v>
      </c>
      <c r="G47" s="34">
        <v>73.8025</v>
      </c>
      <c r="H47" s="34">
        <v>71.286</v>
      </c>
      <c r="I47" s="34">
        <v>70.2175</v>
      </c>
      <c r="J47" s="34">
        <v>68.8225</v>
      </c>
      <c r="K47" s="34">
        <v>66.274</v>
      </c>
      <c r="L47" s="34">
        <v>64.5975</v>
      </c>
      <c r="M47" s="34">
        <v>63.52</v>
      </c>
      <c r="N47" s="33">
        <f t="shared" si="0"/>
        <v>72.45895833333333</v>
      </c>
    </row>
    <row r="48" spans="1:14" ht="9">
      <c r="A48" s="35">
        <v>2002</v>
      </c>
      <c r="B48" s="34">
        <v>67.26</v>
      </c>
      <c r="C48" s="34">
        <v>70.81</v>
      </c>
      <c r="D48" s="34">
        <v>72.23</v>
      </c>
      <c r="E48" s="34">
        <v>67.73</v>
      </c>
      <c r="F48" s="34">
        <v>65.54</v>
      </c>
      <c r="G48" s="34">
        <v>63.63</v>
      </c>
      <c r="H48" s="34">
        <v>62.58</v>
      </c>
      <c r="I48" s="34">
        <v>63.09</v>
      </c>
      <c r="J48" s="34">
        <v>64.29</v>
      </c>
      <c r="K48" s="34">
        <v>64.86</v>
      </c>
      <c r="L48" s="34">
        <v>69.66</v>
      </c>
      <c r="M48" s="34">
        <v>72.31</v>
      </c>
      <c r="N48" s="33">
        <f t="shared" si="0"/>
        <v>66.99916666666667</v>
      </c>
    </row>
    <row r="49" spans="1:14" ht="9">
      <c r="A49" s="35">
        <v>2003</v>
      </c>
      <c r="B49" s="34">
        <v>77.37</v>
      </c>
      <c r="C49" s="34">
        <v>78.58</v>
      </c>
      <c r="D49" s="34">
        <v>77.42</v>
      </c>
      <c r="E49" s="34">
        <v>79.2</v>
      </c>
      <c r="F49" s="34">
        <v>79.39</v>
      </c>
      <c r="G49" s="34">
        <v>76.02</v>
      </c>
      <c r="H49" s="34">
        <v>76.52</v>
      </c>
      <c r="I49" s="34">
        <v>81.3</v>
      </c>
      <c r="J49" s="34">
        <v>90.35</v>
      </c>
      <c r="K49" s="34">
        <v>101.81</v>
      </c>
      <c r="L49" s="34">
        <v>102.36</v>
      </c>
      <c r="M49" s="34">
        <v>89.82</v>
      </c>
      <c r="N49" s="33">
        <f t="shared" si="0"/>
        <v>84.17833333333334</v>
      </c>
    </row>
    <row r="50" spans="1:14" ht="9">
      <c r="A50" s="35">
        <v>2004</v>
      </c>
      <c r="B50" s="34">
        <v>80.47</v>
      </c>
      <c r="C50" s="34">
        <v>78.36</v>
      </c>
      <c r="D50" s="34">
        <v>85.52</v>
      </c>
      <c r="E50" s="34">
        <v>87</v>
      </c>
      <c r="F50" s="34">
        <v>87.95</v>
      </c>
      <c r="G50" s="34">
        <v>88.85</v>
      </c>
      <c r="H50" s="34">
        <v>84.17</v>
      </c>
      <c r="I50" s="34">
        <v>84.44</v>
      </c>
      <c r="J50" s="34">
        <v>82.35</v>
      </c>
      <c r="K50" s="34">
        <v>84.4</v>
      </c>
      <c r="L50" s="34">
        <v>83.95</v>
      </c>
      <c r="M50" s="34">
        <v>86.87</v>
      </c>
      <c r="N50" s="33">
        <f t="shared" si="0"/>
        <v>84.5275</v>
      </c>
    </row>
    <row r="51" spans="1:14" ht="9">
      <c r="A51" s="35">
        <v>2005</v>
      </c>
      <c r="B51" s="34">
        <v>87.81</v>
      </c>
      <c r="C51" s="34">
        <v>87.8</v>
      </c>
      <c r="D51" s="34">
        <v>91.3575</v>
      </c>
      <c r="E51" s="34">
        <v>92.554</v>
      </c>
      <c r="F51" s="34">
        <v>88.7</v>
      </c>
      <c r="G51" s="34">
        <v>83.5675</v>
      </c>
      <c r="H51" s="34">
        <v>79.736</v>
      </c>
      <c r="I51" s="34">
        <v>80.5875</v>
      </c>
      <c r="J51" s="34">
        <v>84.466</v>
      </c>
      <c r="K51" s="34">
        <v>87.715</v>
      </c>
      <c r="L51" s="34">
        <v>89.9975</v>
      </c>
      <c r="M51" s="34">
        <v>93.648</v>
      </c>
      <c r="N51" s="33">
        <f t="shared" si="0"/>
        <v>87.32824999999998</v>
      </c>
    </row>
    <row r="52" spans="1:14" ht="9">
      <c r="A52" s="35">
        <v>2006</v>
      </c>
      <c r="B52" s="34">
        <v>93.22</v>
      </c>
      <c r="C52" s="34">
        <v>89.22</v>
      </c>
      <c r="D52" s="34">
        <v>85.764</v>
      </c>
      <c r="E52" s="34">
        <v>81.7</v>
      </c>
      <c r="F52" s="34">
        <v>78.97849908985603</v>
      </c>
      <c r="G52" s="34">
        <v>81.19997017398508</v>
      </c>
      <c r="H52" s="34">
        <v>81.2325</v>
      </c>
      <c r="I52" s="34">
        <v>86.34</v>
      </c>
      <c r="J52" s="34">
        <v>89.2</v>
      </c>
      <c r="K52" s="34">
        <v>87.55</v>
      </c>
      <c r="L52" s="34">
        <v>86.45</v>
      </c>
      <c r="M52" s="34">
        <v>85.73</v>
      </c>
      <c r="N52" s="33">
        <f t="shared" si="0"/>
        <v>85.54874743865344</v>
      </c>
    </row>
    <row r="53" spans="1:14" ht="9">
      <c r="A53" s="35">
        <v>2007</v>
      </c>
      <c r="B53" s="34">
        <v>86.53</v>
      </c>
      <c r="C53" s="34">
        <v>90.48</v>
      </c>
      <c r="D53" s="34">
        <v>97.78</v>
      </c>
      <c r="E53" s="34">
        <v>97.78</v>
      </c>
      <c r="F53" s="34">
        <v>95.16</v>
      </c>
      <c r="G53" s="34">
        <v>87.26</v>
      </c>
      <c r="H53" s="34">
        <v>89.08</v>
      </c>
      <c r="I53" s="34">
        <v>91.46</v>
      </c>
      <c r="J53" s="34">
        <v>93.68</v>
      </c>
      <c r="K53" s="34">
        <v>91.51</v>
      </c>
      <c r="L53" s="34">
        <v>93.77</v>
      </c>
      <c r="M53" s="34">
        <v>90.68</v>
      </c>
      <c r="N53" s="33">
        <f t="shared" si="0"/>
        <v>92.09750000000001</v>
      </c>
    </row>
    <row r="54" spans="1:14" ht="9">
      <c r="A54" s="35">
        <v>2008</v>
      </c>
      <c r="B54" s="34">
        <v>88.96</v>
      </c>
      <c r="C54" s="34">
        <v>90.9875</v>
      </c>
      <c r="D54" s="34">
        <v>89.29</v>
      </c>
      <c r="E54" s="34">
        <v>90.1</v>
      </c>
      <c r="F54" s="34">
        <v>93.87</v>
      </c>
      <c r="G54" s="34">
        <v>94.88</v>
      </c>
      <c r="H54" s="34">
        <v>97.99</v>
      </c>
      <c r="I54" s="34">
        <v>99.43</v>
      </c>
      <c r="J54" s="34">
        <v>97.38</v>
      </c>
      <c r="K54" s="34">
        <v>91.38</v>
      </c>
      <c r="L54" s="34">
        <v>90.45</v>
      </c>
      <c r="M54" s="34">
        <v>83.97</v>
      </c>
      <c r="N54" s="33">
        <f t="shared" si="0"/>
        <v>92.390625</v>
      </c>
    </row>
    <row r="55" spans="1:14" ht="9">
      <c r="A55" s="35">
        <v>2009</v>
      </c>
      <c r="B55" s="34">
        <v>80.99</v>
      </c>
      <c r="C55" s="34">
        <v>79.9075</v>
      </c>
      <c r="D55" s="34">
        <v>81.9725</v>
      </c>
      <c r="E55" s="34">
        <v>86.646</v>
      </c>
      <c r="F55" s="34">
        <v>85.125</v>
      </c>
      <c r="G55" s="34">
        <v>81.455</v>
      </c>
      <c r="H55" s="34">
        <v>82.68599999999999</v>
      </c>
      <c r="I55" s="34">
        <v>82.45</v>
      </c>
      <c r="J55" s="34">
        <v>82.834</v>
      </c>
      <c r="K55" s="34">
        <v>83.1675</v>
      </c>
      <c r="L55" s="34">
        <v>83.31</v>
      </c>
      <c r="M55" s="34">
        <v>80.276</v>
      </c>
      <c r="N55" s="33">
        <f t="shared" si="0"/>
        <v>82.56829166666667</v>
      </c>
    </row>
    <row r="56" spans="1:14" ht="9">
      <c r="A56" s="35">
        <v>2010</v>
      </c>
      <c r="B56" s="34">
        <v>83.64</v>
      </c>
      <c r="C56" s="34">
        <v>87.6175</v>
      </c>
      <c r="D56" s="34">
        <v>93.662</v>
      </c>
      <c r="E56" s="34">
        <v>99.845</v>
      </c>
      <c r="F56" s="34">
        <v>97.5525</v>
      </c>
      <c r="G56" s="34">
        <v>92.104</v>
      </c>
      <c r="H56" s="34">
        <v>93.28</v>
      </c>
      <c r="I56" s="34">
        <v>96.39</v>
      </c>
      <c r="J56" s="34">
        <v>97.34</v>
      </c>
      <c r="K56" s="34"/>
      <c r="L56" s="34"/>
      <c r="M56" s="34"/>
      <c r="N56" s="33">
        <f t="shared" si="0"/>
        <v>93.49233333333333</v>
      </c>
    </row>
    <row r="57" spans="1:14" ht="9">
      <c r="A57" s="35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3"/>
    </row>
    <row r="58" spans="1:14" ht="9">
      <c r="A58" s="35" t="s">
        <v>69</v>
      </c>
      <c r="B58" s="4">
        <f aca="true" t="shared" si="1" ref="B58:N58">AVERAGE(B53:B55)</f>
        <v>85.49333333333334</v>
      </c>
      <c r="C58" s="4">
        <f t="shared" si="1"/>
        <v>87.125</v>
      </c>
      <c r="D58" s="4">
        <f t="shared" si="1"/>
        <v>89.68083333333334</v>
      </c>
      <c r="E58" s="4">
        <f t="shared" si="1"/>
        <v>91.50866666666667</v>
      </c>
      <c r="F58" s="4">
        <f t="shared" si="1"/>
        <v>91.38499999999999</v>
      </c>
      <c r="G58" s="4">
        <f t="shared" si="1"/>
        <v>87.865</v>
      </c>
      <c r="H58" s="4">
        <f t="shared" si="1"/>
        <v>89.91866666666665</v>
      </c>
      <c r="I58" s="4">
        <f t="shared" si="1"/>
        <v>91.11333333333333</v>
      </c>
      <c r="J58" s="4">
        <f t="shared" si="1"/>
        <v>91.298</v>
      </c>
      <c r="K58" s="4">
        <f t="shared" si="1"/>
        <v>88.68583333333333</v>
      </c>
      <c r="L58" s="4">
        <f t="shared" si="1"/>
        <v>89.17666666666666</v>
      </c>
      <c r="M58" s="4">
        <f t="shared" si="1"/>
        <v>84.97533333333332</v>
      </c>
      <c r="N58" s="4">
        <f t="shared" si="1"/>
        <v>89.01880555555556</v>
      </c>
    </row>
    <row r="59" spans="1:14" ht="9">
      <c r="A59" s="33" t="s">
        <v>58</v>
      </c>
      <c r="B59" s="4">
        <f aca="true" t="shared" si="2" ref="B59:N59">AVERAGE(B46:B55)</f>
        <v>80.87219999999999</v>
      </c>
      <c r="C59" s="4">
        <f t="shared" si="2"/>
        <v>81.392</v>
      </c>
      <c r="D59" s="4">
        <f t="shared" si="2"/>
        <v>83.26014999999998</v>
      </c>
      <c r="E59" s="4">
        <f t="shared" si="2"/>
        <v>83.4185</v>
      </c>
      <c r="F59" s="4">
        <f t="shared" si="2"/>
        <v>82.13114990898559</v>
      </c>
      <c r="G59" s="4">
        <f t="shared" si="2"/>
        <v>79.98249701739852</v>
      </c>
      <c r="H59" s="4">
        <f t="shared" si="2"/>
        <v>79.19805</v>
      </c>
      <c r="I59" s="4">
        <f t="shared" si="2"/>
        <v>80.40450000000001</v>
      </c>
      <c r="J59" s="4">
        <f t="shared" si="2"/>
        <v>81.82825</v>
      </c>
      <c r="K59" s="4">
        <f t="shared" si="2"/>
        <v>82.65164999999999</v>
      </c>
      <c r="L59" s="4">
        <f t="shared" si="2"/>
        <v>83.6105</v>
      </c>
      <c r="M59" s="4">
        <f t="shared" si="2"/>
        <v>82.3174</v>
      </c>
      <c r="N59" s="4">
        <f t="shared" si="2"/>
        <v>81.75557057719867</v>
      </c>
    </row>
    <row r="60" spans="1:14" ht="9">
      <c r="A60" s="33" t="s">
        <v>65</v>
      </c>
      <c r="B60" s="4">
        <f aca="true" t="shared" si="3" ref="B60:N60">AVERAGE(B16:B55)</f>
        <v>63.926837499999976</v>
      </c>
      <c r="C60" s="4">
        <f t="shared" si="3"/>
        <v>64.4125625</v>
      </c>
      <c r="D60" s="4">
        <f t="shared" si="3"/>
        <v>65.68321250000001</v>
      </c>
      <c r="E60" s="4">
        <f t="shared" si="3"/>
        <v>66.4395625</v>
      </c>
      <c r="F60" s="4">
        <f t="shared" si="3"/>
        <v>66.21574997724638</v>
      </c>
      <c r="G60" s="4">
        <f t="shared" si="3"/>
        <v>64.83617425434964</v>
      </c>
      <c r="H60" s="4">
        <f t="shared" si="3"/>
        <v>64.1390625</v>
      </c>
      <c r="I60" s="4">
        <f t="shared" si="3"/>
        <v>64.39857083333334</v>
      </c>
      <c r="J60" s="4">
        <f t="shared" si="3"/>
        <v>64.37127083333333</v>
      </c>
      <c r="K60" s="4">
        <f t="shared" si="3"/>
        <v>64.61766250000001</v>
      </c>
      <c r="L60" s="4">
        <f t="shared" si="3"/>
        <v>65.15568749999997</v>
      </c>
      <c r="M60" s="4">
        <f t="shared" si="3"/>
        <v>64.79727499999998</v>
      </c>
      <c r="N60" s="4">
        <f t="shared" si="3"/>
        <v>64.91613569985523</v>
      </c>
    </row>
    <row r="61" ht="12" customHeight="1">
      <c r="A61" s="37" t="s">
        <v>155</v>
      </c>
    </row>
    <row r="62" spans="1:7" ht="12" customHeight="1">
      <c r="A62" s="38" t="s">
        <v>232</v>
      </c>
      <c r="B62" s="38"/>
      <c r="C62" s="38"/>
      <c r="D62" s="38"/>
      <c r="E62" s="38"/>
      <c r="F62" s="38"/>
      <c r="G62" s="38"/>
    </row>
    <row r="63" ht="9">
      <c r="A63" s="37" t="s">
        <v>156</v>
      </c>
    </row>
  </sheetData>
  <sheetProtection password="E26E" sheet="1"/>
  <mergeCells count="1">
    <mergeCell ref="A1:N1"/>
  </mergeCells>
  <printOptions/>
  <pageMargins left="0.75" right="0.75" top="0.66" bottom="0.66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2">
      <selection activeCell="N55" sqref="N55:N56"/>
    </sheetView>
  </sheetViews>
  <sheetFormatPr defaultColWidth="9.00390625" defaultRowHeight="12.75"/>
  <cols>
    <col min="1" max="12" width="8.875" style="42" customWidth="1"/>
    <col min="13" max="13" width="8.75390625" style="42" customWidth="1"/>
    <col min="14" max="14" width="8.875" style="42" customWidth="1"/>
    <col min="15" max="16384" width="9.125" style="39" customWidth="1"/>
  </cols>
  <sheetData>
    <row r="1" spans="1:16" ht="9">
      <c r="A1" s="90" t="s">
        <v>231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0"/>
      <c r="P1" s="30"/>
    </row>
    <row r="2" spans="1:16" ht="9.75" thickBot="1">
      <c r="A2" s="4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0"/>
      <c r="P2" s="30"/>
    </row>
    <row r="3" spans="1:16" ht="9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0"/>
      <c r="P3" s="30"/>
    </row>
    <row r="4" spans="1:16" ht="9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  <c r="O4" s="30"/>
      <c r="P4" s="30"/>
    </row>
    <row r="5" spans="1:16" ht="9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 t="s">
        <v>17</v>
      </c>
      <c r="O5" s="30"/>
      <c r="P5" s="30"/>
    </row>
    <row r="6" spans="1:16" ht="9">
      <c r="A6" s="33" t="s">
        <v>19</v>
      </c>
      <c r="B6" s="34">
        <v>25.75</v>
      </c>
      <c r="C6" s="34">
        <v>26.09</v>
      </c>
      <c r="D6" s="34">
        <v>26.72</v>
      </c>
      <c r="E6" s="34">
        <v>27.26</v>
      </c>
      <c r="F6" s="34">
        <v>26.65</v>
      </c>
      <c r="G6" s="34">
        <v>25.63</v>
      </c>
      <c r="H6" s="34">
        <v>24.95</v>
      </c>
      <c r="I6" s="34">
        <v>24</v>
      </c>
      <c r="J6" s="34">
        <v>23.43</v>
      </c>
      <c r="K6" s="34">
        <v>22.82</v>
      </c>
      <c r="L6" s="34">
        <v>23.94</v>
      </c>
      <c r="M6" s="34">
        <v>25.25</v>
      </c>
      <c r="N6" s="33">
        <f aca="true" t="shared" si="0" ref="N6:N56">AVERAGEA(B6:M6)</f>
        <v>25.2075</v>
      </c>
      <c r="O6" s="30"/>
      <c r="P6" s="30"/>
    </row>
    <row r="7" spans="1:16" ht="9">
      <c r="A7" s="33" t="s">
        <v>20</v>
      </c>
      <c r="B7" s="34">
        <v>26.17</v>
      </c>
      <c r="C7" s="34">
        <v>25.42</v>
      </c>
      <c r="D7" s="34">
        <v>24.65</v>
      </c>
      <c r="E7" s="34">
        <v>24.34</v>
      </c>
      <c r="F7" s="34">
        <v>22.99</v>
      </c>
      <c r="G7" s="34">
        <v>22.42</v>
      </c>
      <c r="H7" s="34">
        <v>22.25</v>
      </c>
      <c r="I7" s="34">
        <v>23.26</v>
      </c>
      <c r="J7" s="34">
        <v>23.01</v>
      </c>
      <c r="K7" s="34">
        <v>23</v>
      </c>
      <c r="L7" s="34">
        <v>23.68</v>
      </c>
      <c r="M7" s="34">
        <v>24.74</v>
      </c>
      <c r="N7" s="33">
        <f t="shared" si="0"/>
        <v>23.8275</v>
      </c>
      <c r="O7" s="30"/>
      <c r="P7" s="30"/>
    </row>
    <row r="8" spans="1:16" ht="9">
      <c r="A8" s="33" t="s">
        <v>21</v>
      </c>
      <c r="B8" s="34">
        <v>25.53</v>
      </c>
      <c r="C8" s="34">
        <v>25.7</v>
      </c>
      <c r="D8" s="34">
        <v>25.86</v>
      </c>
      <c r="E8" s="34">
        <v>26.4</v>
      </c>
      <c r="F8" s="34">
        <v>25.41</v>
      </c>
      <c r="G8" s="34">
        <v>24.88</v>
      </c>
      <c r="H8" s="34">
        <v>25.38</v>
      </c>
      <c r="I8" s="34">
        <v>26.14</v>
      </c>
      <c r="J8" s="34">
        <v>27.07</v>
      </c>
      <c r="K8" s="34">
        <v>27.03</v>
      </c>
      <c r="L8" s="34">
        <v>27.87</v>
      </c>
      <c r="M8" s="34">
        <v>27.44</v>
      </c>
      <c r="N8" s="33">
        <f t="shared" si="0"/>
        <v>26.22583333333333</v>
      </c>
      <c r="O8" s="30"/>
      <c r="P8" s="30"/>
    </row>
    <row r="9" spans="1:16" ht="9">
      <c r="A9" s="33" t="s">
        <v>22</v>
      </c>
      <c r="B9" s="34">
        <v>26.09</v>
      </c>
      <c r="C9" s="34">
        <v>24.2</v>
      </c>
      <c r="D9" s="34">
        <v>22.65</v>
      </c>
      <c r="E9" s="34">
        <v>22.99</v>
      </c>
      <c r="F9" s="34">
        <v>22.3</v>
      </c>
      <c r="G9" s="34">
        <v>22.36</v>
      </c>
      <c r="H9" s="34">
        <v>24.03</v>
      </c>
      <c r="I9" s="34">
        <v>23.83</v>
      </c>
      <c r="J9" s="34">
        <v>23.14</v>
      </c>
      <c r="K9" s="34">
        <v>22.73</v>
      </c>
      <c r="L9" s="34">
        <v>22.18</v>
      </c>
      <c r="M9" s="34">
        <v>21.04</v>
      </c>
      <c r="N9" s="33">
        <f t="shared" si="0"/>
        <v>23.12833333333333</v>
      </c>
      <c r="O9" s="30"/>
      <c r="P9" s="30"/>
    </row>
    <row r="10" spans="1:16" ht="9">
      <c r="A10" s="33" t="s">
        <v>23</v>
      </c>
      <c r="B10" s="34">
        <v>21.55</v>
      </c>
      <c r="C10" s="34">
        <v>20.92</v>
      </c>
      <c r="D10" s="34">
        <v>20.86</v>
      </c>
      <c r="E10" s="34">
        <v>20.52</v>
      </c>
      <c r="F10" s="34">
        <v>20.12</v>
      </c>
      <c r="G10" s="34">
        <v>20.86</v>
      </c>
      <c r="H10" s="34">
        <v>22.42</v>
      </c>
      <c r="I10" s="34">
        <v>23.55</v>
      </c>
      <c r="J10" s="34">
        <v>23.67</v>
      </c>
      <c r="K10" s="34">
        <v>23.98</v>
      </c>
      <c r="L10" s="34">
        <v>22.76</v>
      </c>
      <c r="M10" s="34">
        <v>22.38</v>
      </c>
      <c r="N10" s="33">
        <f t="shared" si="0"/>
        <v>21.965833333333336</v>
      </c>
      <c r="O10" s="30"/>
      <c r="P10" s="30"/>
    </row>
    <row r="11" spans="1:16" ht="9">
      <c r="A11" s="33" t="s">
        <v>24</v>
      </c>
      <c r="B11" s="34">
        <v>22.46</v>
      </c>
      <c r="C11" s="34">
        <v>22.02</v>
      </c>
      <c r="D11" s="34">
        <v>22.33</v>
      </c>
      <c r="E11" s="34">
        <v>23.72</v>
      </c>
      <c r="F11" s="34">
        <v>25.45</v>
      </c>
      <c r="G11" s="34">
        <v>26.27</v>
      </c>
      <c r="H11" s="34">
        <v>25.43</v>
      </c>
      <c r="I11" s="34">
        <v>24.82</v>
      </c>
      <c r="J11" s="34">
        <v>24.68</v>
      </c>
      <c r="K11" s="34">
        <v>23.93</v>
      </c>
      <c r="L11" s="34">
        <v>23.86</v>
      </c>
      <c r="M11" s="34">
        <v>24.41</v>
      </c>
      <c r="N11" s="33">
        <f t="shared" si="0"/>
        <v>24.115000000000006</v>
      </c>
      <c r="O11" s="30"/>
      <c r="P11" s="30"/>
    </row>
    <row r="12" spans="1:16" ht="9">
      <c r="A12" s="33" t="s">
        <v>25</v>
      </c>
      <c r="B12" s="34">
        <v>25.01</v>
      </c>
      <c r="C12" s="34">
        <v>26.26</v>
      </c>
      <c r="D12" s="34">
        <v>27.23</v>
      </c>
      <c r="E12" s="34">
        <v>26.22</v>
      </c>
      <c r="F12" s="34">
        <v>25.22</v>
      </c>
      <c r="G12" s="34">
        <v>24.43</v>
      </c>
      <c r="H12" s="34">
        <v>24.44</v>
      </c>
      <c r="I12" s="34">
        <v>24.57</v>
      </c>
      <c r="J12" s="34">
        <v>24.49</v>
      </c>
      <c r="K12" s="34">
        <v>23.76</v>
      </c>
      <c r="L12" s="34">
        <v>23.26</v>
      </c>
      <c r="M12" s="34">
        <v>23.12</v>
      </c>
      <c r="N12" s="33">
        <f t="shared" si="0"/>
        <v>24.834166666666665</v>
      </c>
      <c r="O12" s="30"/>
      <c r="P12" s="30"/>
    </row>
    <row r="13" spans="1:16" ht="9">
      <c r="A13" s="33" t="s">
        <v>26</v>
      </c>
      <c r="B13" s="34">
        <v>24.02</v>
      </c>
      <c r="C13" s="34">
        <v>23.76</v>
      </c>
      <c r="D13" s="34">
        <v>23.37</v>
      </c>
      <c r="E13" s="34">
        <v>23.22</v>
      </c>
      <c r="F13" s="34">
        <v>24.26</v>
      </c>
      <c r="G13" s="34">
        <v>25.11</v>
      </c>
      <c r="H13" s="34">
        <v>25.67</v>
      </c>
      <c r="I13" s="34">
        <v>25.77</v>
      </c>
      <c r="J13" s="34">
        <v>25.9</v>
      </c>
      <c r="K13" s="34">
        <v>25.03</v>
      </c>
      <c r="L13" s="34">
        <v>24.63</v>
      </c>
      <c r="M13" s="34">
        <v>24.64</v>
      </c>
      <c r="N13" s="33">
        <f t="shared" si="0"/>
        <v>24.615000000000006</v>
      </c>
      <c r="O13" s="30"/>
      <c r="P13" s="30"/>
    </row>
    <row r="14" spans="1:16" ht="9">
      <c r="A14" s="33" t="s">
        <v>27</v>
      </c>
      <c r="B14" s="34">
        <v>25</v>
      </c>
      <c r="C14" s="34">
        <v>25.59</v>
      </c>
      <c r="D14" s="34">
        <v>25.71</v>
      </c>
      <c r="E14" s="34">
        <v>25.66</v>
      </c>
      <c r="F14" s="34">
        <v>25.65</v>
      </c>
      <c r="G14" s="34">
        <v>25.94</v>
      </c>
      <c r="H14" s="34">
        <v>26.38</v>
      </c>
      <c r="I14" s="34">
        <v>26.24</v>
      </c>
      <c r="J14" s="34">
        <v>26</v>
      </c>
      <c r="K14" s="34">
        <v>25.83</v>
      </c>
      <c r="L14" s="34">
        <v>26.32</v>
      </c>
      <c r="M14" s="34">
        <v>27.24</v>
      </c>
      <c r="N14" s="33">
        <f t="shared" si="0"/>
        <v>25.963333333333335</v>
      </c>
      <c r="O14" s="30"/>
      <c r="P14" s="30"/>
    </row>
    <row r="15" spans="1:16" ht="9">
      <c r="A15" s="33" t="s">
        <v>28</v>
      </c>
      <c r="B15" s="34">
        <v>26.94</v>
      </c>
      <c r="C15" s="34">
        <v>26.53</v>
      </c>
      <c r="D15" s="34">
        <v>27.77</v>
      </c>
      <c r="E15" s="34">
        <v>28.81</v>
      </c>
      <c r="F15" s="34">
        <v>31.56</v>
      </c>
      <c r="G15" s="34">
        <v>32.8</v>
      </c>
      <c r="H15" s="34">
        <v>31.26</v>
      </c>
      <c r="I15" s="34">
        <v>29.22</v>
      </c>
      <c r="J15" s="34">
        <v>27.46</v>
      </c>
      <c r="K15" s="34">
        <v>26.6</v>
      </c>
      <c r="L15" s="34">
        <v>26.54</v>
      </c>
      <c r="M15" s="34">
        <v>27.04</v>
      </c>
      <c r="N15" s="33">
        <f t="shared" si="0"/>
        <v>28.54416666666667</v>
      </c>
      <c r="O15" s="30"/>
      <c r="P15" s="30"/>
    </row>
    <row r="16" spans="1:16" ht="9">
      <c r="A16" s="33" t="s">
        <v>29</v>
      </c>
      <c r="B16" s="34">
        <v>27.37</v>
      </c>
      <c r="C16" s="34">
        <v>28.58</v>
      </c>
      <c r="D16" s="34">
        <v>29.86</v>
      </c>
      <c r="E16" s="34">
        <v>30.19</v>
      </c>
      <c r="F16" s="34">
        <v>29.31</v>
      </c>
      <c r="G16" s="34">
        <v>29.75</v>
      </c>
      <c r="H16" s="34">
        <v>30.29</v>
      </c>
      <c r="I16" s="34">
        <v>29.17</v>
      </c>
      <c r="J16" s="34">
        <v>28.15</v>
      </c>
      <c r="K16" s="34">
        <v>27.71</v>
      </c>
      <c r="L16" s="34">
        <v>26.31</v>
      </c>
      <c r="M16" s="34">
        <v>25.35</v>
      </c>
      <c r="N16" s="33">
        <f t="shared" si="0"/>
        <v>28.50333333333333</v>
      </c>
      <c r="O16" s="30"/>
      <c r="P16" s="30"/>
    </row>
    <row r="17" spans="1:16" ht="9">
      <c r="A17" s="33" t="s">
        <v>30</v>
      </c>
      <c r="B17" s="34">
        <v>27.63</v>
      </c>
      <c r="C17" s="34">
        <v>31.14</v>
      </c>
      <c r="D17" s="34">
        <v>31.23</v>
      </c>
      <c r="E17" s="34">
        <v>31.68</v>
      </c>
      <c r="F17" s="34">
        <v>31.94</v>
      </c>
      <c r="G17" s="34">
        <v>31.66</v>
      </c>
      <c r="H17" s="34">
        <v>31.45</v>
      </c>
      <c r="I17" s="34">
        <v>31.95</v>
      </c>
      <c r="J17" s="34">
        <v>31.44</v>
      </c>
      <c r="K17" s="34">
        <v>30.55</v>
      </c>
      <c r="L17" s="34">
        <v>32.47</v>
      </c>
      <c r="M17" s="34">
        <v>33.3</v>
      </c>
      <c r="N17" s="33">
        <f t="shared" si="0"/>
        <v>31.37</v>
      </c>
      <c r="O17" s="30"/>
      <c r="P17" s="30"/>
    </row>
    <row r="18" spans="1:16" ht="9">
      <c r="A18" s="33" t="s">
        <v>31</v>
      </c>
      <c r="B18" s="34">
        <v>34.63</v>
      </c>
      <c r="C18" s="34">
        <v>35.38</v>
      </c>
      <c r="D18" s="34">
        <v>34.37</v>
      </c>
      <c r="E18" s="34">
        <v>33.61</v>
      </c>
      <c r="F18" s="34">
        <v>35.16</v>
      </c>
      <c r="G18" s="34">
        <v>36.89</v>
      </c>
      <c r="H18" s="34">
        <v>36.93</v>
      </c>
      <c r="I18" s="34">
        <v>34.36</v>
      </c>
      <c r="J18" s="34">
        <v>33.4</v>
      </c>
      <c r="K18" s="34">
        <v>33.59</v>
      </c>
      <c r="L18" s="34">
        <v>32.59</v>
      </c>
      <c r="M18" s="34">
        <v>35.72</v>
      </c>
      <c r="N18" s="33">
        <f t="shared" si="0"/>
        <v>34.71916666666667</v>
      </c>
      <c r="O18" s="30"/>
      <c r="P18" s="30"/>
    </row>
    <row r="19" spans="1:16" ht="9">
      <c r="A19" s="33" t="s">
        <v>32</v>
      </c>
      <c r="B19" s="34">
        <v>39.41</v>
      </c>
      <c r="C19" s="34">
        <v>42.31</v>
      </c>
      <c r="D19" s="34">
        <v>44.45</v>
      </c>
      <c r="E19" s="34">
        <v>44</v>
      </c>
      <c r="F19" s="34">
        <v>44.64</v>
      </c>
      <c r="G19" s="34">
        <v>45.48</v>
      </c>
      <c r="H19" s="34">
        <v>46.47</v>
      </c>
      <c r="I19" s="34">
        <v>51.12</v>
      </c>
      <c r="J19" s="34">
        <v>43.79</v>
      </c>
      <c r="K19" s="34">
        <v>39.41</v>
      </c>
      <c r="L19" s="34">
        <v>38.26</v>
      </c>
      <c r="M19" s="34">
        <v>37.95</v>
      </c>
      <c r="N19" s="33">
        <f t="shared" si="0"/>
        <v>43.10750000000001</v>
      </c>
      <c r="O19" s="30"/>
      <c r="P19" s="30"/>
    </row>
    <row r="20" spans="1:16" ht="9">
      <c r="A20" s="33" t="s">
        <v>33</v>
      </c>
      <c r="B20" s="34">
        <v>46.92</v>
      </c>
      <c r="C20" s="34">
        <v>46.82</v>
      </c>
      <c r="D20" s="34">
        <v>42.77</v>
      </c>
      <c r="E20" s="34">
        <v>41.71</v>
      </c>
      <c r="F20" s="34">
        <v>40.87</v>
      </c>
      <c r="G20" s="34">
        <v>38.2</v>
      </c>
      <c r="H20" s="34">
        <v>43.66</v>
      </c>
      <c r="I20" s="34">
        <v>47.06</v>
      </c>
      <c r="J20" s="34">
        <v>42.14</v>
      </c>
      <c r="K20" s="34">
        <v>39.82</v>
      </c>
      <c r="L20" s="34">
        <v>38</v>
      </c>
      <c r="M20" s="34">
        <v>37.39</v>
      </c>
      <c r="N20" s="33">
        <f t="shared" si="0"/>
        <v>42.11333333333334</v>
      </c>
      <c r="O20" s="30"/>
      <c r="P20" s="30"/>
    </row>
    <row r="21" spans="1:16" ht="9">
      <c r="A21" s="33" t="s">
        <v>34</v>
      </c>
      <c r="B21" s="34">
        <v>35.91</v>
      </c>
      <c r="C21" s="34">
        <v>33.96</v>
      </c>
      <c r="D21" s="34">
        <v>34.64</v>
      </c>
      <c r="E21" s="34">
        <v>40.24</v>
      </c>
      <c r="F21" s="34">
        <v>46.71</v>
      </c>
      <c r="G21" s="34">
        <v>50.44</v>
      </c>
      <c r="H21" s="34">
        <v>48.05</v>
      </c>
      <c r="I21" s="34">
        <v>46.13</v>
      </c>
      <c r="J21" s="34">
        <v>46.2</v>
      </c>
      <c r="K21" s="34">
        <v>45.91</v>
      </c>
      <c r="L21" s="34">
        <v>44.18</v>
      </c>
      <c r="M21" s="34">
        <v>44.29</v>
      </c>
      <c r="N21" s="33">
        <f t="shared" si="0"/>
        <v>43.055</v>
      </c>
      <c r="O21" s="30"/>
      <c r="P21" s="30"/>
    </row>
    <row r="22" spans="1:16" ht="9">
      <c r="A22" s="33" t="s">
        <v>35</v>
      </c>
      <c r="B22" s="34">
        <v>40.57</v>
      </c>
      <c r="C22" s="34">
        <v>37.63</v>
      </c>
      <c r="D22" s="34">
        <v>34.86</v>
      </c>
      <c r="E22" s="34">
        <v>41.59</v>
      </c>
      <c r="F22" s="34">
        <v>40.04</v>
      </c>
      <c r="G22" s="34">
        <v>39.7</v>
      </c>
      <c r="H22" s="34">
        <v>37.05</v>
      </c>
      <c r="I22" s="34">
        <v>35.72</v>
      </c>
      <c r="J22" s="34">
        <v>35.9</v>
      </c>
      <c r="K22" s="34">
        <v>36.67</v>
      </c>
      <c r="L22" s="34">
        <v>37.79</v>
      </c>
      <c r="M22" s="34">
        <v>38.7</v>
      </c>
      <c r="N22" s="33">
        <f t="shared" si="0"/>
        <v>38.01833333333333</v>
      </c>
      <c r="O22" s="30"/>
      <c r="P22" s="30"/>
    </row>
    <row r="23" spans="1:16" ht="9">
      <c r="A23" s="33" t="s">
        <v>36</v>
      </c>
      <c r="B23" s="34">
        <v>37.04</v>
      </c>
      <c r="C23" s="34">
        <v>36.69</v>
      </c>
      <c r="D23" s="34">
        <v>36.12</v>
      </c>
      <c r="E23" s="34">
        <v>38.47</v>
      </c>
      <c r="F23" s="34">
        <v>40.54</v>
      </c>
      <c r="G23" s="34">
        <v>39.5</v>
      </c>
      <c r="H23" s="34">
        <v>39.59</v>
      </c>
      <c r="I23" s="34">
        <v>38.62</v>
      </c>
      <c r="J23" s="34">
        <v>38.67</v>
      </c>
      <c r="K23" s="34">
        <v>40.51</v>
      </c>
      <c r="L23" s="34">
        <v>40.35</v>
      </c>
      <c r="M23" s="34">
        <v>41.44</v>
      </c>
      <c r="N23" s="33">
        <f t="shared" si="0"/>
        <v>38.961666666666666</v>
      </c>
      <c r="O23" s="30"/>
      <c r="P23" s="30"/>
    </row>
    <row r="24" spans="1:16" ht="9">
      <c r="A24" s="33" t="s">
        <v>37</v>
      </c>
      <c r="B24" s="34">
        <v>41.79</v>
      </c>
      <c r="C24" s="34">
        <v>43</v>
      </c>
      <c r="D24" s="34">
        <v>45.38</v>
      </c>
      <c r="E24" s="34">
        <v>50.56</v>
      </c>
      <c r="F24" s="34">
        <v>54.36</v>
      </c>
      <c r="G24" s="34">
        <v>55.72</v>
      </c>
      <c r="H24" s="34">
        <v>51.3</v>
      </c>
      <c r="I24" s="34">
        <v>50.57</v>
      </c>
      <c r="J24" s="34">
        <v>51.48</v>
      </c>
      <c r="K24" s="34">
        <v>52.72</v>
      </c>
      <c r="L24" s="34">
        <v>51.97</v>
      </c>
      <c r="M24" s="34">
        <v>53.73</v>
      </c>
      <c r="N24" s="33">
        <f t="shared" si="0"/>
        <v>50.215</v>
      </c>
      <c r="O24" s="30"/>
      <c r="P24" s="30"/>
    </row>
    <row r="25" spans="1:16" ht="9">
      <c r="A25" s="33" t="s">
        <v>38</v>
      </c>
      <c r="B25" s="34">
        <v>58.01</v>
      </c>
      <c r="C25" s="34">
        <v>62.46</v>
      </c>
      <c r="D25" s="34">
        <v>67.8</v>
      </c>
      <c r="E25" s="34">
        <v>72.93</v>
      </c>
      <c r="F25" s="34">
        <v>72.9</v>
      </c>
      <c r="G25" s="34">
        <v>68.4</v>
      </c>
      <c r="H25" s="34">
        <v>64.79</v>
      </c>
      <c r="I25" s="34">
        <v>60.53</v>
      </c>
      <c r="J25" s="34">
        <v>65.14</v>
      </c>
      <c r="K25" s="34">
        <v>64.2</v>
      </c>
      <c r="L25" s="34">
        <v>64.17</v>
      </c>
      <c r="M25" s="34">
        <v>66.39</v>
      </c>
      <c r="N25" s="33">
        <f t="shared" si="0"/>
        <v>65.64333333333333</v>
      </c>
      <c r="O25" s="30"/>
      <c r="P25" s="30"/>
    </row>
    <row r="26" spans="1:16" ht="9">
      <c r="A26" s="33" t="s">
        <v>39</v>
      </c>
      <c r="B26" s="34">
        <v>65.29</v>
      </c>
      <c r="C26" s="34">
        <v>65.65</v>
      </c>
      <c r="D26" s="34">
        <v>66.06</v>
      </c>
      <c r="E26" s="34">
        <v>61.54</v>
      </c>
      <c r="F26" s="34">
        <v>62.59</v>
      </c>
      <c r="G26" s="34">
        <v>64.39</v>
      </c>
      <c r="H26" s="34">
        <v>66.82</v>
      </c>
      <c r="I26" s="34">
        <v>68.27</v>
      </c>
      <c r="J26" s="34">
        <v>67.11</v>
      </c>
      <c r="K26" s="34">
        <v>65.76</v>
      </c>
      <c r="L26" s="34">
        <v>63.01</v>
      </c>
      <c r="M26" s="34">
        <v>62.28</v>
      </c>
      <c r="N26" s="33">
        <f t="shared" si="0"/>
        <v>64.8975</v>
      </c>
      <c r="O26" s="30"/>
      <c r="P26" s="30"/>
    </row>
    <row r="27" spans="1:16" ht="9">
      <c r="A27" s="33" t="s">
        <v>40</v>
      </c>
      <c r="B27" s="34">
        <v>61.53</v>
      </c>
      <c r="C27" s="34">
        <v>60.09</v>
      </c>
      <c r="D27" s="34">
        <v>60.08</v>
      </c>
      <c r="E27" s="34">
        <v>62.24</v>
      </c>
      <c r="F27" s="34">
        <v>65.96</v>
      </c>
      <c r="G27" s="34">
        <v>66.32</v>
      </c>
      <c r="H27" s="34">
        <v>66.18</v>
      </c>
      <c r="I27" s="34">
        <v>63.73</v>
      </c>
      <c r="J27" s="34">
        <v>62.92</v>
      </c>
      <c r="K27" s="34">
        <v>60.16</v>
      </c>
      <c r="L27" s="34">
        <v>58.2</v>
      </c>
      <c r="M27" s="34">
        <v>57.93</v>
      </c>
      <c r="N27" s="33">
        <f t="shared" si="0"/>
        <v>62.11166666666666</v>
      </c>
      <c r="O27" s="30"/>
      <c r="P27" s="30"/>
    </row>
    <row r="28" spans="1:16" ht="9">
      <c r="A28" s="33" t="s">
        <v>41</v>
      </c>
      <c r="B28" s="34">
        <v>55.75</v>
      </c>
      <c r="C28" s="34">
        <v>57.91</v>
      </c>
      <c r="D28" s="34">
        <v>59.36</v>
      </c>
      <c r="E28" s="34">
        <v>63.34</v>
      </c>
      <c r="F28" s="34">
        <v>67.02</v>
      </c>
      <c r="G28" s="34">
        <v>66.45</v>
      </c>
      <c r="H28" s="34">
        <v>62.48</v>
      </c>
      <c r="I28" s="34">
        <v>61.5</v>
      </c>
      <c r="J28" s="34">
        <v>57.94</v>
      </c>
      <c r="K28" s="34">
        <v>55.58</v>
      </c>
      <c r="L28" s="34">
        <v>55.55</v>
      </c>
      <c r="M28" s="34">
        <v>54.9</v>
      </c>
      <c r="N28" s="33">
        <f t="shared" si="0"/>
        <v>59.815</v>
      </c>
      <c r="O28" s="30"/>
      <c r="P28" s="30"/>
    </row>
    <row r="29" spans="1:16" ht="9">
      <c r="A29" s="33" t="s">
        <v>42</v>
      </c>
      <c r="B29" s="34">
        <v>58.4</v>
      </c>
      <c r="C29" s="34">
        <v>60.49</v>
      </c>
      <c r="D29" s="34">
        <v>63.01</v>
      </c>
      <c r="E29" s="34">
        <v>66.69</v>
      </c>
      <c r="F29" s="34">
        <v>66.21</v>
      </c>
      <c r="G29" s="34">
        <v>63.65</v>
      </c>
      <c r="H29" s="34">
        <v>60.99</v>
      </c>
      <c r="I29" s="34">
        <v>59.71</v>
      </c>
      <c r="J29" s="34">
        <v>58.15</v>
      </c>
      <c r="K29" s="34">
        <v>58.5</v>
      </c>
      <c r="L29" s="34">
        <v>58.45</v>
      </c>
      <c r="M29" s="34">
        <v>62.77</v>
      </c>
      <c r="N29" s="33">
        <f t="shared" si="0"/>
        <v>61.41833333333333</v>
      </c>
      <c r="O29" s="30"/>
      <c r="P29" s="30"/>
    </row>
    <row r="30" spans="1:16" ht="9">
      <c r="A30" s="33" t="s">
        <v>43</v>
      </c>
      <c r="B30" s="34">
        <v>66.46</v>
      </c>
      <c r="C30" s="34">
        <v>66.02</v>
      </c>
      <c r="D30" s="34">
        <v>67.52</v>
      </c>
      <c r="E30" s="34">
        <v>66.75</v>
      </c>
      <c r="F30" s="34">
        <v>64.89</v>
      </c>
      <c r="G30" s="34">
        <v>63.52</v>
      </c>
      <c r="H30" s="34">
        <v>64.45</v>
      </c>
      <c r="I30" s="34">
        <v>63.64</v>
      </c>
      <c r="J30" s="34">
        <v>61.58</v>
      </c>
      <c r="K30" s="34">
        <v>60.62</v>
      </c>
      <c r="L30" s="34">
        <v>64.44</v>
      </c>
      <c r="M30" s="34">
        <v>65.21</v>
      </c>
      <c r="N30" s="33">
        <f t="shared" si="0"/>
        <v>64.59166666666668</v>
      </c>
      <c r="O30" s="30"/>
      <c r="P30" s="30"/>
    </row>
    <row r="31" spans="1:16" ht="9">
      <c r="A31" s="33" t="s">
        <v>44</v>
      </c>
      <c r="B31" s="34">
        <v>64.01</v>
      </c>
      <c r="C31" s="34">
        <v>62.42</v>
      </c>
      <c r="D31" s="34">
        <v>59.26</v>
      </c>
      <c r="E31" s="34">
        <v>58.26</v>
      </c>
      <c r="F31" s="34">
        <v>57.68</v>
      </c>
      <c r="G31" s="34">
        <v>56.71</v>
      </c>
      <c r="H31" s="34">
        <v>52.81</v>
      </c>
      <c r="I31" s="34">
        <v>51.69</v>
      </c>
      <c r="J31" s="34">
        <v>51.37</v>
      </c>
      <c r="K31" s="34">
        <v>58.51</v>
      </c>
      <c r="L31" s="34">
        <v>63.47</v>
      </c>
      <c r="M31" s="34">
        <v>62.71</v>
      </c>
      <c r="N31" s="33">
        <f t="shared" si="0"/>
        <v>58.24166666666667</v>
      </c>
      <c r="O31" s="30"/>
      <c r="P31" s="30"/>
    </row>
    <row r="32" spans="1:16" ht="9">
      <c r="A32" s="33" t="s">
        <v>45</v>
      </c>
      <c r="B32" s="34">
        <v>59.38</v>
      </c>
      <c r="C32" s="34">
        <v>55.9</v>
      </c>
      <c r="D32" s="34">
        <v>54.7</v>
      </c>
      <c r="E32" s="34">
        <v>53.3</v>
      </c>
      <c r="F32" s="34">
        <v>55.72</v>
      </c>
      <c r="G32" s="34">
        <v>54.3</v>
      </c>
      <c r="H32" s="34">
        <v>58.03</v>
      </c>
      <c r="I32" s="34">
        <v>59.19</v>
      </c>
      <c r="J32" s="34">
        <v>59.38</v>
      </c>
      <c r="K32" s="34">
        <v>59.37</v>
      </c>
      <c r="L32" s="34">
        <v>61.8</v>
      </c>
      <c r="M32" s="34">
        <v>59.72</v>
      </c>
      <c r="N32" s="33">
        <f t="shared" si="0"/>
        <v>57.56583333333333</v>
      </c>
      <c r="O32" s="30"/>
      <c r="P32" s="30"/>
    </row>
    <row r="33" spans="1:16" ht="9">
      <c r="A33" s="33" t="s">
        <v>46</v>
      </c>
      <c r="B33" s="34">
        <v>58.18</v>
      </c>
      <c r="C33" s="34">
        <v>60.74</v>
      </c>
      <c r="D33" s="34">
        <v>61.58</v>
      </c>
      <c r="E33" s="34">
        <v>65.99</v>
      </c>
      <c r="F33" s="34">
        <v>70.12</v>
      </c>
      <c r="G33" s="34">
        <v>69.42</v>
      </c>
      <c r="H33" s="34">
        <v>65.67</v>
      </c>
      <c r="I33" s="34">
        <v>64.19</v>
      </c>
      <c r="J33" s="34">
        <v>64.31</v>
      </c>
      <c r="K33" s="34">
        <v>64.43</v>
      </c>
      <c r="L33" s="34">
        <v>63.79</v>
      </c>
      <c r="M33" s="34">
        <v>63.6</v>
      </c>
      <c r="N33" s="33">
        <f t="shared" si="0"/>
        <v>64.33500000000001</v>
      </c>
      <c r="O33" s="30"/>
      <c r="P33" s="30"/>
    </row>
    <row r="34" spans="1:16" ht="9">
      <c r="A34" s="33" t="s">
        <v>47</v>
      </c>
      <c r="B34" s="34">
        <v>65.07</v>
      </c>
      <c r="C34" s="34">
        <v>68.05</v>
      </c>
      <c r="D34" s="34">
        <v>71.19</v>
      </c>
      <c r="E34" s="34">
        <v>72.79</v>
      </c>
      <c r="F34" s="34">
        <v>74.88</v>
      </c>
      <c r="G34" s="34">
        <v>69.9</v>
      </c>
      <c r="H34" s="34">
        <v>65.41</v>
      </c>
      <c r="I34" s="34">
        <v>67.47</v>
      </c>
      <c r="J34" s="34">
        <v>68.1</v>
      </c>
      <c r="K34" s="34">
        <v>69.12</v>
      </c>
      <c r="L34" s="34">
        <v>70.31</v>
      </c>
      <c r="M34" s="34">
        <v>71.23</v>
      </c>
      <c r="N34" s="33">
        <f t="shared" si="0"/>
        <v>69.46</v>
      </c>
      <c r="O34" s="30"/>
      <c r="P34" s="30"/>
    </row>
    <row r="35" spans="1:16" ht="9">
      <c r="A35" s="33" t="s">
        <v>48</v>
      </c>
      <c r="B35" s="34">
        <v>72.48</v>
      </c>
      <c r="C35" s="34">
        <v>73.19</v>
      </c>
      <c r="D35" s="34">
        <v>76.8</v>
      </c>
      <c r="E35" s="34">
        <v>76.57</v>
      </c>
      <c r="F35" s="34">
        <v>75.03</v>
      </c>
      <c r="G35" s="34">
        <v>71.63</v>
      </c>
      <c r="H35" s="34">
        <v>70.44</v>
      </c>
      <c r="I35" s="34">
        <v>71.32</v>
      </c>
      <c r="J35" s="34">
        <v>68.29</v>
      </c>
      <c r="K35" s="34">
        <v>70.08</v>
      </c>
      <c r="L35" s="34">
        <v>73.3</v>
      </c>
      <c r="M35" s="34">
        <v>75.71</v>
      </c>
      <c r="N35" s="33">
        <f t="shared" si="0"/>
        <v>72.90333333333334</v>
      </c>
      <c r="O35" s="30"/>
      <c r="P35" s="30"/>
    </row>
    <row r="36" spans="1:16" ht="9">
      <c r="A36" s="33" t="s">
        <v>49</v>
      </c>
      <c r="B36" s="34">
        <v>77.35</v>
      </c>
      <c r="C36" s="34">
        <v>76.6</v>
      </c>
      <c r="D36" s="34">
        <v>77.63</v>
      </c>
      <c r="E36" s="34">
        <v>78.25</v>
      </c>
      <c r="F36" s="34">
        <v>77.38</v>
      </c>
      <c r="G36" s="34">
        <v>75.11</v>
      </c>
      <c r="H36" s="34">
        <v>74.57</v>
      </c>
      <c r="I36" s="34">
        <v>76.15</v>
      </c>
      <c r="J36" s="34">
        <v>76.38</v>
      </c>
      <c r="K36" s="34">
        <v>78.3</v>
      </c>
      <c r="L36" s="34">
        <v>79.38</v>
      </c>
      <c r="M36" s="34">
        <v>79.24</v>
      </c>
      <c r="N36" s="33">
        <f t="shared" si="0"/>
        <v>77.195</v>
      </c>
      <c r="O36" s="30"/>
      <c r="P36" s="30"/>
    </row>
    <row r="37" spans="1:16" ht="9">
      <c r="A37" s="33" t="s">
        <v>50</v>
      </c>
      <c r="B37" s="34">
        <v>77.82</v>
      </c>
      <c r="C37" s="34">
        <v>78.2</v>
      </c>
      <c r="D37" s="34">
        <v>79.45</v>
      </c>
      <c r="E37" s="34">
        <v>79.5</v>
      </c>
      <c r="F37" s="34">
        <v>77.05</v>
      </c>
      <c r="G37" s="34">
        <v>72.94</v>
      </c>
      <c r="H37" s="34">
        <v>70.34</v>
      </c>
      <c r="I37" s="34">
        <v>65.64</v>
      </c>
      <c r="J37" s="34">
        <v>67.1</v>
      </c>
      <c r="K37" s="34">
        <v>69.18</v>
      </c>
      <c r="L37" s="34">
        <v>69.99</v>
      </c>
      <c r="M37" s="34">
        <v>67.66</v>
      </c>
      <c r="N37" s="33">
        <f t="shared" si="0"/>
        <v>72.90583333333333</v>
      </c>
      <c r="O37" s="30"/>
      <c r="P37" s="30"/>
    </row>
    <row r="38" spans="1:16" ht="9">
      <c r="A38" s="33" t="s">
        <v>51</v>
      </c>
      <c r="B38" s="34">
        <v>71.89</v>
      </c>
      <c r="C38" s="34">
        <v>76.53</v>
      </c>
      <c r="D38" s="34">
        <v>77.86</v>
      </c>
      <c r="E38" s="34">
        <v>77.97</v>
      </c>
      <c r="F38" s="34">
        <v>76.11</v>
      </c>
      <c r="G38" s="34">
        <v>73.9</v>
      </c>
      <c r="H38" s="34">
        <v>73.1</v>
      </c>
      <c r="I38" s="34">
        <v>73.91</v>
      </c>
      <c r="J38" s="34">
        <v>74.83</v>
      </c>
      <c r="K38" s="34">
        <v>75.04</v>
      </c>
      <c r="L38" s="34">
        <v>75.06</v>
      </c>
      <c r="M38" s="34">
        <v>77.17</v>
      </c>
      <c r="N38" s="33">
        <f t="shared" si="0"/>
        <v>75.28083333333333</v>
      </c>
      <c r="O38" s="30"/>
      <c r="P38" s="30"/>
    </row>
    <row r="39" spans="1:16" ht="9">
      <c r="A39" s="33" t="s">
        <v>52</v>
      </c>
      <c r="B39" s="34">
        <v>78.55</v>
      </c>
      <c r="C39" s="34">
        <v>80.03</v>
      </c>
      <c r="D39" s="34">
        <v>82.12</v>
      </c>
      <c r="E39" s="34">
        <v>81.89</v>
      </c>
      <c r="F39" s="34">
        <v>80.43</v>
      </c>
      <c r="G39" s="34">
        <v>76.65</v>
      </c>
      <c r="H39" s="34">
        <v>73.62</v>
      </c>
      <c r="I39" s="34">
        <v>74.66</v>
      </c>
      <c r="J39" s="34">
        <v>73.67</v>
      </c>
      <c r="K39" s="34">
        <v>71.29</v>
      </c>
      <c r="L39" s="34">
        <v>71.99</v>
      </c>
      <c r="M39" s="34">
        <v>71.26</v>
      </c>
      <c r="N39" s="33">
        <f t="shared" si="0"/>
        <v>76.34666666666665</v>
      </c>
      <c r="O39" s="30"/>
      <c r="P39" s="30"/>
    </row>
    <row r="40" spans="1:16" ht="9">
      <c r="A40" s="33" t="s">
        <v>54</v>
      </c>
      <c r="B40" s="34">
        <v>72.24</v>
      </c>
      <c r="C40" s="34">
        <v>72.53</v>
      </c>
      <c r="D40" s="34">
        <v>75.02</v>
      </c>
      <c r="E40" s="34">
        <v>75.22</v>
      </c>
      <c r="F40" s="34">
        <v>68.15</v>
      </c>
      <c r="G40" s="34">
        <v>64.13</v>
      </c>
      <c r="H40" s="34">
        <v>65.32</v>
      </c>
      <c r="I40" s="34">
        <v>67.01</v>
      </c>
      <c r="J40" s="34">
        <v>66.19</v>
      </c>
      <c r="K40" s="34">
        <v>66.18</v>
      </c>
      <c r="L40" s="34">
        <v>69.1</v>
      </c>
      <c r="M40" s="34">
        <v>68.41</v>
      </c>
      <c r="N40" s="33">
        <f t="shared" si="0"/>
        <v>69.125</v>
      </c>
      <c r="O40" s="30"/>
      <c r="P40" s="30"/>
    </row>
    <row r="41" spans="1:16" ht="9">
      <c r="A41" s="33" t="s">
        <v>55</v>
      </c>
      <c r="B41" s="34">
        <v>72.19</v>
      </c>
      <c r="C41" s="34">
        <v>73.01</v>
      </c>
      <c r="D41" s="34">
        <v>70.48</v>
      </c>
      <c r="E41" s="34">
        <v>67.52</v>
      </c>
      <c r="F41" s="34">
        <v>64.25</v>
      </c>
      <c r="G41" s="34">
        <v>63.77</v>
      </c>
      <c r="H41" s="34">
        <v>62.13</v>
      </c>
      <c r="I41" s="34">
        <v>62.53</v>
      </c>
      <c r="J41" s="34">
        <v>62.97</v>
      </c>
      <c r="K41" s="34">
        <v>64.4</v>
      </c>
      <c r="L41" s="34">
        <v>67.87</v>
      </c>
      <c r="M41" s="34">
        <v>66.72</v>
      </c>
      <c r="N41" s="33">
        <f t="shared" si="0"/>
        <v>66.48666666666666</v>
      </c>
      <c r="O41" s="30"/>
      <c r="P41" s="30"/>
    </row>
    <row r="42" spans="1:16" ht="9">
      <c r="A42" s="33" t="s">
        <v>56</v>
      </c>
      <c r="B42" s="34">
        <v>64.21</v>
      </c>
      <c r="C42" s="34">
        <v>62.62</v>
      </c>
      <c r="D42" s="34">
        <v>62.37</v>
      </c>
      <c r="E42" s="34">
        <v>60.19</v>
      </c>
      <c r="F42" s="34">
        <v>59.61</v>
      </c>
      <c r="G42" s="34">
        <v>61.44</v>
      </c>
      <c r="H42" s="34">
        <v>64.19</v>
      </c>
      <c r="I42" s="34">
        <v>66.31</v>
      </c>
      <c r="J42" s="34">
        <v>70.81</v>
      </c>
      <c r="K42" s="34">
        <v>71.08</v>
      </c>
      <c r="L42" s="34">
        <v>71.54</v>
      </c>
      <c r="M42" s="34">
        <v>66.85</v>
      </c>
      <c r="N42" s="33">
        <f t="shared" si="0"/>
        <v>65.10166666666667</v>
      </c>
      <c r="O42" s="30"/>
      <c r="P42" s="30"/>
    </row>
    <row r="43" spans="1:16" ht="9">
      <c r="A43" s="33" t="s">
        <v>57</v>
      </c>
      <c r="B43" s="34">
        <v>65.57</v>
      </c>
      <c r="C43" s="34">
        <v>65.42</v>
      </c>
      <c r="D43" s="34">
        <v>68.31</v>
      </c>
      <c r="E43" s="34">
        <v>68.49</v>
      </c>
      <c r="F43" s="34">
        <v>67.37</v>
      </c>
      <c r="G43" s="34">
        <v>63.84</v>
      </c>
      <c r="H43" s="34">
        <v>63.81</v>
      </c>
      <c r="I43" s="34">
        <v>66.21</v>
      </c>
      <c r="J43" s="34">
        <v>66.35</v>
      </c>
      <c r="K43" s="34">
        <v>66.85</v>
      </c>
      <c r="L43" s="34">
        <v>67.26</v>
      </c>
      <c r="M43" s="34">
        <v>65.62</v>
      </c>
      <c r="N43" s="33">
        <f t="shared" si="0"/>
        <v>66.25833333333334</v>
      </c>
      <c r="O43" s="30"/>
      <c r="P43" s="30"/>
    </row>
    <row r="44" spans="1:16" ht="9">
      <c r="A44" s="41" t="s">
        <v>61</v>
      </c>
      <c r="B44" s="34">
        <v>64.25</v>
      </c>
      <c r="C44" s="34">
        <v>60.71</v>
      </c>
      <c r="D44" s="34">
        <v>62.24</v>
      </c>
      <c r="E44" s="34">
        <v>64.32</v>
      </c>
      <c r="F44" s="34">
        <v>64.74</v>
      </c>
      <c r="G44" s="34">
        <v>63.5</v>
      </c>
      <c r="H44" s="34">
        <v>60.05</v>
      </c>
      <c r="I44" s="34">
        <v>58.94</v>
      </c>
      <c r="J44" s="34">
        <v>58.44</v>
      </c>
      <c r="K44" s="34">
        <v>61.17</v>
      </c>
      <c r="L44" s="34">
        <v>62.01</v>
      </c>
      <c r="M44" s="34">
        <v>59.44</v>
      </c>
      <c r="N44" s="33">
        <f t="shared" si="0"/>
        <v>61.65083333333333</v>
      </c>
      <c r="O44" s="30"/>
      <c r="P44" s="30"/>
    </row>
    <row r="45" spans="1:16" ht="9">
      <c r="A45" s="41" t="s">
        <v>70</v>
      </c>
      <c r="B45" s="34">
        <v>60.61</v>
      </c>
      <c r="C45" s="34">
        <v>62.26</v>
      </c>
      <c r="D45" s="34">
        <v>64.93</v>
      </c>
      <c r="E45" s="34">
        <v>65.03</v>
      </c>
      <c r="F45" s="34">
        <v>64.34</v>
      </c>
      <c r="G45" s="34">
        <v>65.66</v>
      </c>
      <c r="H45" s="34">
        <v>64</v>
      </c>
      <c r="I45" s="34">
        <v>65.03</v>
      </c>
      <c r="J45" s="34">
        <v>65.74</v>
      </c>
      <c r="K45" s="34">
        <v>68.85</v>
      </c>
      <c r="L45" s="34">
        <v>70.12</v>
      </c>
      <c r="M45" s="34">
        <v>69.21</v>
      </c>
      <c r="N45" s="33">
        <f t="shared" si="0"/>
        <v>65.48166666666667</v>
      </c>
      <c r="O45" s="30"/>
      <c r="P45" s="30"/>
    </row>
    <row r="46" spans="1:16" ht="9">
      <c r="A46" s="41" t="s">
        <v>71</v>
      </c>
      <c r="B46" s="34">
        <v>68.09</v>
      </c>
      <c r="C46" s="34">
        <v>68.36</v>
      </c>
      <c r="D46" s="34">
        <v>71.67</v>
      </c>
      <c r="E46" s="34">
        <v>73.47</v>
      </c>
      <c r="F46" s="34">
        <v>71.01</v>
      </c>
      <c r="G46" s="34">
        <v>69.25</v>
      </c>
      <c r="H46" s="34">
        <v>66.81</v>
      </c>
      <c r="I46" s="34">
        <v>64.83</v>
      </c>
      <c r="J46" s="34">
        <v>64.98</v>
      </c>
      <c r="K46" s="34">
        <v>67.92</v>
      </c>
      <c r="L46" s="34">
        <v>71.66</v>
      </c>
      <c r="M46" s="34">
        <v>76.27</v>
      </c>
      <c r="N46" s="33">
        <f t="shared" si="0"/>
        <v>69.52666666666666</v>
      </c>
      <c r="O46" s="30"/>
      <c r="P46" s="30"/>
    </row>
    <row r="47" spans="1:16" ht="9">
      <c r="A47" s="41" t="s">
        <v>72</v>
      </c>
      <c r="B47" s="34">
        <v>78.39</v>
      </c>
      <c r="C47" s="34">
        <v>78.42</v>
      </c>
      <c r="D47" s="34">
        <v>79.53</v>
      </c>
      <c r="E47" s="34">
        <v>78.04</v>
      </c>
      <c r="F47" s="34">
        <v>75.59</v>
      </c>
      <c r="G47" s="34">
        <v>74.68</v>
      </c>
      <c r="H47" s="34">
        <v>71.71</v>
      </c>
      <c r="I47" s="34">
        <v>70.25</v>
      </c>
      <c r="J47" s="34">
        <v>68.79</v>
      </c>
      <c r="K47" s="34">
        <v>66.67</v>
      </c>
      <c r="L47" s="34">
        <v>64.92</v>
      </c>
      <c r="M47" s="34">
        <v>64.2</v>
      </c>
      <c r="N47" s="33">
        <f t="shared" si="0"/>
        <v>72.59916666666666</v>
      </c>
      <c r="O47" s="30"/>
      <c r="P47" s="30"/>
    </row>
    <row r="48" spans="1:16" ht="9">
      <c r="A48" s="41" t="s">
        <v>73</v>
      </c>
      <c r="B48" s="34">
        <v>67.35</v>
      </c>
      <c r="C48" s="34">
        <v>71.15</v>
      </c>
      <c r="D48" s="34">
        <v>71.98</v>
      </c>
      <c r="E48" s="34">
        <v>67.68</v>
      </c>
      <c r="F48" s="34">
        <v>65.32</v>
      </c>
      <c r="G48" s="34">
        <v>63.62</v>
      </c>
      <c r="H48" s="34">
        <v>62.61</v>
      </c>
      <c r="I48" s="34">
        <v>63.22</v>
      </c>
      <c r="J48" s="34">
        <v>65.18</v>
      </c>
      <c r="K48" s="34">
        <v>65.27</v>
      </c>
      <c r="L48" s="34">
        <v>70.08</v>
      </c>
      <c r="M48" s="34">
        <v>72.53</v>
      </c>
      <c r="N48" s="33">
        <f t="shared" si="0"/>
        <v>67.16583333333334</v>
      </c>
      <c r="O48" s="30"/>
      <c r="P48" s="30"/>
    </row>
    <row r="49" spans="1:16" ht="9">
      <c r="A49" s="41" t="s">
        <v>96</v>
      </c>
      <c r="B49" s="34">
        <v>77.57</v>
      </c>
      <c r="C49" s="34">
        <v>78.82</v>
      </c>
      <c r="D49" s="34">
        <v>77.36</v>
      </c>
      <c r="E49" s="34">
        <v>79.17</v>
      </c>
      <c r="F49" s="34">
        <v>79.36</v>
      </c>
      <c r="G49" s="34">
        <v>76.23</v>
      </c>
      <c r="H49" s="34">
        <v>76.49</v>
      </c>
      <c r="I49" s="34">
        <v>81.28</v>
      </c>
      <c r="J49" s="34">
        <v>90.25</v>
      </c>
      <c r="K49" s="34">
        <v>101.42</v>
      </c>
      <c r="L49" s="34">
        <v>102.18</v>
      </c>
      <c r="M49" s="34">
        <v>90.86</v>
      </c>
      <c r="N49" s="33">
        <f t="shared" si="0"/>
        <v>84.24916666666665</v>
      </c>
      <c r="O49" s="30"/>
      <c r="P49" s="30"/>
    </row>
    <row r="50" spans="1:16" ht="9">
      <c r="A50" s="41" t="s">
        <v>97</v>
      </c>
      <c r="B50" s="34">
        <v>80.64</v>
      </c>
      <c r="C50" s="34">
        <v>78.59</v>
      </c>
      <c r="D50" s="34">
        <v>85.58</v>
      </c>
      <c r="E50" s="34">
        <v>86.87</v>
      </c>
      <c r="F50" s="34">
        <v>87.79</v>
      </c>
      <c r="G50" s="34">
        <v>88.71</v>
      </c>
      <c r="H50" s="34">
        <v>84.1</v>
      </c>
      <c r="I50" s="34">
        <v>84.46</v>
      </c>
      <c r="J50" s="34">
        <v>82.5</v>
      </c>
      <c r="K50" s="34">
        <v>84.71</v>
      </c>
      <c r="L50" s="34">
        <v>84.05</v>
      </c>
      <c r="M50" s="34">
        <v>87.28</v>
      </c>
      <c r="N50" s="33">
        <f t="shared" si="0"/>
        <v>84.60666666666667</v>
      </c>
      <c r="O50" s="30"/>
      <c r="P50" s="30"/>
    </row>
    <row r="51" spans="1:16" ht="9">
      <c r="A51" s="41" t="s">
        <v>98</v>
      </c>
      <c r="B51" s="34">
        <v>88.41</v>
      </c>
      <c r="C51" s="34">
        <v>87.97</v>
      </c>
      <c r="D51" s="34">
        <v>91.3875</v>
      </c>
      <c r="E51" s="34">
        <v>92.606</v>
      </c>
      <c r="F51" s="34">
        <v>88.8325</v>
      </c>
      <c r="G51" s="34">
        <v>83.6425</v>
      </c>
      <c r="H51" s="34">
        <v>79.77</v>
      </c>
      <c r="I51" s="34">
        <v>80.62</v>
      </c>
      <c r="J51" s="34">
        <v>84.57199999999999</v>
      </c>
      <c r="K51" s="34">
        <v>87.8825</v>
      </c>
      <c r="L51" s="34">
        <v>90.205</v>
      </c>
      <c r="M51" s="34">
        <v>94.18</v>
      </c>
      <c r="N51" s="34">
        <f t="shared" si="0"/>
        <v>87.5065</v>
      </c>
      <c r="O51" s="30"/>
      <c r="P51" s="30"/>
    </row>
    <row r="52" spans="1:16" ht="9">
      <c r="A52" s="41" t="s">
        <v>124</v>
      </c>
      <c r="B52" s="34">
        <v>93.4525</v>
      </c>
      <c r="C52" s="34">
        <v>89.4325</v>
      </c>
      <c r="D52" s="34">
        <v>85.834</v>
      </c>
      <c r="E52" s="34">
        <v>81.935</v>
      </c>
      <c r="F52" s="34">
        <v>78.935</v>
      </c>
      <c r="G52" s="34">
        <v>81.19913173233854</v>
      </c>
      <c r="H52" s="34">
        <v>81.235</v>
      </c>
      <c r="I52" s="34">
        <v>86.42</v>
      </c>
      <c r="J52" s="34">
        <v>89.37</v>
      </c>
      <c r="K52" s="34">
        <v>88.53</v>
      </c>
      <c r="L52" s="34">
        <v>86.78</v>
      </c>
      <c r="M52" s="34">
        <v>86.06</v>
      </c>
      <c r="N52" s="34">
        <f t="shared" si="0"/>
        <v>85.76526097769488</v>
      </c>
      <c r="O52" s="30"/>
      <c r="P52" s="30"/>
    </row>
    <row r="53" spans="1:16" ht="9">
      <c r="A53" s="41">
        <v>2007</v>
      </c>
      <c r="B53" s="34">
        <v>86.62</v>
      </c>
      <c r="C53" s="34">
        <v>90.66</v>
      </c>
      <c r="D53" s="34">
        <v>97.91</v>
      </c>
      <c r="E53" s="34">
        <v>97.94</v>
      </c>
      <c r="F53" s="34">
        <v>95.29</v>
      </c>
      <c r="G53" s="34">
        <v>87.36</v>
      </c>
      <c r="H53" s="34">
        <v>89.23</v>
      </c>
      <c r="I53" s="34">
        <v>91.83</v>
      </c>
      <c r="J53" s="34">
        <v>93.96</v>
      </c>
      <c r="K53" s="34">
        <v>91.86</v>
      </c>
      <c r="L53" s="34">
        <v>94.13</v>
      </c>
      <c r="M53" s="34">
        <v>91.46</v>
      </c>
      <c r="N53" s="34">
        <f t="shared" si="0"/>
        <v>92.35416666666667</v>
      </c>
      <c r="O53" s="30"/>
      <c r="P53" s="30"/>
    </row>
    <row r="54" spans="1:16" ht="9">
      <c r="A54" s="41">
        <v>2008</v>
      </c>
      <c r="B54" s="34">
        <v>89.96</v>
      </c>
      <c r="C54" s="34">
        <v>91.0075</v>
      </c>
      <c r="D54" s="34">
        <v>89.415</v>
      </c>
      <c r="E54" s="34">
        <v>90.38</v>
      </c>
      <c r="F54" s="34">
        <v>93.92</v>
      </c>
      <c r="G54" s="34">
        <v>94.92</v>
      </c>
      <c r="H54" s="34">
        <v>98.22</v>
      </c>
      <c r="I54" s="34">
        <v>99.37</v>
      </c>
      <c r="J54" s="34">
        <v>97.76</v>
      </c>
      <c r="K54" s="34">
        <v>91.01</v>
      </c>
      <c r="L54" s="34">
        <v>90.69</v>
      </c>
      <c r="M54" s="34">
        <v>84.51</v>
      </c>
      <c r="N54" s="34">
        <f t="shared" si="0"/>
        <v>92.596875</v>
      </c>
      <c r="O54" s="30"/>
      <c r="P54" s="30"/>
    </row>
    <row r="55" spans="1:16" ht="9">
      <c r="A55" s="41">
        <v>2009</v>
      </c>
      <c r="B55" s="34">
        <v>81.965</v>
      </c>
      <c r="C55" s="34">
        <v>80.2975</v>
      </c>
      <c r="D55" s="34">
        <v>82.0525</v>
      </c>
      <c r="E55" s="34">
        <v>86.748</v>
      </c>
      <c r="F55" s="34">
        <v>84.935</v>
      </c>
      <c r="G55" s="34">
        <v>81.2</v>
      </c>
      <c r="H55" s="34">
        <v>82.82199999999999</v>
      </c>
      <c r="I55" s="34">
        <v>82.6075</v>
      </c>
      <c r="J55" s="34">
        <v>83.16199999999999</v>
      </c>
      <c r="K55" s="34">
        <v>83.2475</v>
      </c>
      <c r="L55" s="34">
        <v>83.68</v>
      </c>
      <c r="M55" s="34">
        <v>80.78</v>
      </c>
      <c r="N55" s="34">
        <f t="shared" si="0"/>
        <v>82.79141666666668</v>
      </c>
      <c r="O55" s="30"/>
      <c r="P55" s="30"/>
    </row>
    <row r="56" spans="1:16" ht="9">
      <c r="A56" s="41">
        <v>2010</v>
      </c>
      <c r="B56" s="34">
        <v>84.0275</v>
      </c>
      <c r="C56" s="34">
        <v>87.9675</v>
      </c>
      <c r="D56" s="34">
        <v>93.914</v>
      </c>
      <c r="E56" s="34">
        <v>99.915</v>
      </c>
      <c r="F56" s="34">
        <v>97.755</v>
      </c>
      <c r="G56" s="34">
        <v>92.096</v>
      </c>
      <c r="H56" s="34">
        <v>93.46</v>
      </c>
      <c r="I56" s="34">
        <v>96.53</v>
      </c>
      <c r="J56" s="34">
        <v>97.44</v>
      </c>
      <c r="K56" s="34"/>
      <c r="L56" s="34"/>
      <c r="M56" s="34"/>
      <c r="N56" s="34">
        <f t="shared" si="0"/>
        <v>93.67833333333334</v>
      </c>
      <c r="O56" s="30"/>
      <c r="P56" s="30"/>
    </row>
    <row r="57" spans="1:16" ht="9">
      <c r="A57" s="4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3"/>
      <c r="O57" s="30"/>
      <c r="P57" s="30"/>
    </row>
    <row r="58" spans="1:16" ht="9">
      <c r="A58" s="33" t="s">
        <v>69</v>
      </c>
      <c r="B58" s="4">
        <f aca="true" t="shared" si="1" ref="B58:N58">AVERAGE(B53:B55)</f>
        <v>86.18166666666666</v>
      </c>
      <c r="C58" s="4">
        <f t="shared" si="1"/>
        <v>87.32166666666666</v>
      </c>
      <c r="D58" s="4">
        <f t="shared" si="1"/>
        <v>89.7925</v>
      </c>
      <c r="E58" s="4">
        <f t="shared" si="1"/>
        <v>91.68933333333332</v>
      </c>
      <c r="F58" s="4">
        <f t="shared" si="1"/>
        <v>91.38166666666666</v>
      </c>
      <c r="G58" s="4">
        <f t="shared" si="1"/>
        <v>87.82666666666667</v>
      </c>
      <c r="H58" s="4">
        <f t="shared" si="1"/>
        <v>90.09066666666666</v>
      </c>
      <c r="I58" s="4">
        <f t="shared" si="1"/>
        <v>91.26916666666666</v>
      </c>
      <c r="J58" s="4">
        <f t="shared" si="1"/>
        <v>91.62733333333334</v>
      </c>
      <c r="K58" s="4">
        <f t="shared" si="1"/>
        <v>88.70583333333333</v>
      </c>
      <c r="L58" s="4">
        <f t="shared" si="1"/>
        <v>89.5</v>
      </c>
      <c r="M58" s="4">
        <f t="shared" si="1"/>
        <v>85.58333333333333</v>
      </c>
      <c r="N58" s="4">
        <f t="shared" si="1"/>
        <v>89.24748611111112</v>
      </c>
      <c r="O58" s="30"/>
      <c r="P58" s="30"/>
    </row>
    <row r="59" spans="1:16" ht="9">
      <c r="A59" s="33" t="s">
        <v>58</v>
      </c>
      <c r="B59" s="4">
        <f aca="true" t="shared" si="2" ref="B59:N59">AVERAGE(B46:B55)</f>
        <v>81.24475</v>
      </c>
      <c r="C59" s="4">
        <f t="shared" si="2"/>
        <v>81.47075000000001</v>
      </c>
      <c r="D59" s="4">
        <f t="shared" si="2"/>
        <v>83.27189999999999</v>
      </c>
      <c r="E59" s="4">
        <f t="shared" si="2"/>
        <v>83.4839</v>
      </c>
      <c r="F59" s="4">
        <f t="shared" si="2"/>
        <v>82.09825000000001</v>
      </c>
      <c r="G59" s="4">
        <f t="shared" si="2"/>
        <v>80.08116317323386</v>
      </c>
      <c r="H59" s="4">
        <f t="shared" si="2"/>
        <v>79.2997</v>
      </c>
      <c r="I59" s="4">
        <f t="shared" si="2"/>
        <v>80.48875</v>
      </c>
      <c r="J59" s="4">
        <f t="shared" si="2"/>
        <v>82.0524</v>
      </c>
      <c r="K59" s="4">
        <f t="shared" si="2"/>
        <v>82.852</v>
      </c>
      <c r="L59" s="4">
        <f t="shared" si="2"/>
        <v>83.8375</v>
      </c>
      <c r="M59" s="4">
        <f t="shared" si="2"/>
        <v>82.813</v>
      </c>
      <c r="N59" s="4">
        <f t="shared" si="2"/>
        <v>81.91617193110281</v>
      </c>
      <c r="O59" s="30" t="s">
        <v>157</v>
      </c>
      <c r="P59" s="30" t="s">
        <v>63</v>
      </c>
    </row>
    <row r="60" spans="1:16" ht="9">
      <c r="A60" s="33" t="s">
        <v>65</v>
      </c>
      <c r="B60" s="4">
        <f aca="true" t="shared" si="3" ref="B60:N60">AVERAGE(B16:B55)</f>
        <v>63.323937499999985</v>
      </c>
      <c r="C60" s="4">
        <f t="shared" si="3"/>
        <v>63.77618749999999</v>
      </c>
      <c r="D60" s="4">
        <f t="shared" si="3"/>
        <v>64.85422499999997</v>
      </c>
      <c r="E60" s="4">
        <f t="shared" si="3"/>
        <v>65.64172500000001</v>
      </c>
      <c r="F60" s="4">
        <f t="shared" si="3"/>
        <v>65.4245625</v>
      </c>
      <c r="G60" s="4">
        <f t="shared" si="3"/>
        <v>64.09454079330847</v>
      </c>
      <c r="H60" s="4">
        <f t="shared" si="3"/>
        <v>63.17467499999999</v>
      </c>
      <c r="I60" s="4">
        <f t="shared" si="3"/>
        <v>63.430437500000004</v>
      </c>
      <c r="J60" s="4">
        <f t="shared" si="3"/>
        <v>63.46160000000001</v>
      </c>
      <c r="K60" s="4">
        <f t="shared" si="3"/>
        <v>63.85200000000002</v>
      </c>
      <c r="L60" s="4">
        <f t="shared" si="3"/>
        <v>64.527625</v>
      </c>
      <c r="M60" s="4">
        <f t="shared" si="3"/>
        <v>64.25075000000001</v>
      </c>
      <c r="N60" s="4">
        <f t="shared" si="3"/>
        <v>64.15102214944235</v>
      </c>
      <c r="O60" s="30"/>
      <c r="P60" s="30"/>
    </row>
    <row r="61" spans="1:16" ht="10.5" customHeight="1">
      <c r="A61" s="37" t="s">
        <v>158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0"/>
      <c r="P61" s="30"/>
    </row>
    <row r="62" spans="1:16" ht="11.25" customHeight="1">
      <c r="A62" s="38" t="s">
        <v>230</v>
      </c>
      <c r="B62" s="38"/>
      <c r="C62" s="38"/>
      <c r="D62" s="38"/>
      <c r="E62" s="38"/>
      <c r="F62" s="38"/>
      <c r="G62" s="38"/>
      <c r="H62" s="38"/>
      <c r="I62" s="38"/>
      <c r="J62" s="38"/>
      <c r="K62" s="37"/>
      <c r="L62" s="37"/>
      <c r="M62" s="37"/>
      <c r="N62" s="37"/>
      <c r="O62" s="30"/>
      <c r="P62" s="30"/>
    </row>
    <row r="63" spans="1:16" ht="9">
      <c r="A63" s="37" t="s">
        <v>156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0"/>
      <c r="P63" s="30"/>
    </row>
    <row r="64" spans="2:16" ht="9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0"/>
      <c r="P64" s="30"/>
    </row>
    <row r="65" spans="1:16" ht="9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0"/>
      <c r="P65" s="30"/>
    </row>
    <row r="66" spans="1:16" ht="9">
      <c r="A66" s="37"/>
      <c r="B66" s="37"/>
      <c r="C66" s="37"/>
      <c r="D66" s="37"/>
      <c r="E66" s="37"/>
      <c r="F66" s="37"/>
      <c r="G66" s="37"/>
      <c r="H66" s="37"/>
      <c r="I66" s="39"/>
      <c r="J66" s="37"/>
      <c r="K66" s="37"/>
      <c r="L66" s="37"/>
      <c r="M66" s="39"/>
      <c r="N66" s="37"/>
      <c r="O66" s="30"/>
      <c r="P66" s="30"/>
    </row>
    <row r="67" spans="1:16" ht="9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0"/>
      <c r="P67" s="30"/>
    </row>
    <row r="68" spans="1:16" ht="9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0"/>
      <c r="P68" s="30"/>
    </row>
  </sheetData>
  <sheetProtection password="E26E" sheet="1"/>
  <mergeCells count="1">
    <mergeCell ref="A1:N1"/>
  </mergeCells>
  <printOptions/>
  <pageMargins left="0.75" right="0.75" top="0.66" bottom="0.66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zoomScale="115" zoomScaleNormal="115" zoomScalePageLayoutView="0" workbookViewId="0" topLeftCell="E1">
      <selection activeCell="N43" sqref="N43:N44"/>
    </sheetView>
  </sheetViews>
  <sheetFormatPr defaultColWidth="9.00390625" defaultRowHeight="12.75"/>
  <cols>
    <col min="1" max="1" width="8.25390625" style="30" customWidth="1"/>
    <col min="2" max="14" width="8.875" style="30" customWidth="1"/>
    <col min="15" max="16384" width="9.125" style="30" customWidth="1"/>
  </cols>
  <sheetData>
    <row r="1" spans="1:13" ht="9">
      <c r="A1" s="43" t="s">
        <v>229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5" ht="9.7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4"/>
    </row>
    <row r="3" spans="1:15" ht="9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7"/>
    </row>
    <row r="4" spans="1:14" ht="9">
      <c r="A4" s="45" t="s">
        <v>2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7</v>
      </c>
      <c r="G4" s="45" t="s">
        <v>8</v>
      </c>
      <c r="H4" s="45" t="s">
        <v>9</v>
      </c>
      <c r="I4" s="45" t="s">
        <v>10</v>
      </c>
      <c r="J4" s="45" t="s">
        <v>11</v>
      </c>
      <c r="K4" s="45" t="s">
        <v>12</v>
      </c>
      <c r="L4" s="45" t="s">
        <v>13</v>
      </c>
      <c r="M4" s="45" t="s">
        <v>14</v>
      </c>
      <c r="N4" s="45" t="s">
        <v>15</v>
      </c>
    </row>
    <row r="5" spans="1:14" ht="9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17</v>
      </c>
    </row>
    <row r="6" spans="1:14" ht="9">
      <c r="A6" s="45" t="s">
        <v>31</v>
      </c>
      <c r="B6" s="45">
        <v>33.56</v>
      </c>
      <c r="C6" s="45">
        <v>35.82</v>
      </c>
      <c r="D6" s="45">
        <v>35.54</v>
      </c>
      <c r="E6" s="45">
        <v>34.65</v>
      </c>
      <c r="F6" s="45">
        <v>37.6</v>
      </c>
      <c r="G6" s="45">
        <v>39.75</v>
      </c>
      <c r="H6" s="45">
        <v>39.67</v>
      </c>
      <c r="I6" s="45">
        <v>38.5</v>
      </c>
      <c r="J6" s="45">
        <v>40.37</v>
      </c>
      <c r="K6" s="45">
        <v>41.16</v>
      </c>
      <c r="L6" s="45">
        <v>39.58</v>
      </c>
      <c r="M6" s="45">
        <v>43.17</v>
      </c>
      <c r="N6" s="45">
        <f aca="true" t="shared" si="0" ref="N6:N31">AVERAGEA(B6:M6)</f>
        <v>38.280833333333334</v>
      </c>
    </row>
    <row r="7" spans="1:14" ht="9">
      <c r="A7" s="45" t="s">
        <v>32</v>
      </c>
      <c r="B7" s="45">
        <v>44.17</v>
      </c>
      <c r="C7" s="45">
        <v>47</v>
      </c>
      <c r="D7" s="45">
        <v>49.81</v>
      </c>
      <c r="E7" s="45">
        <v>50.62</v>
      </c>
      <c r="F7" s="45">
        <v>50.35</v>
      </c>
      <c r="G7" s="45">
        <v>50.75</v>
      </c>
      <c r="H7" s="45">
        <v>54.5</v>
      </c>
      <c r="I7" s="45">
        <v>55.62</v>
      </c>
      <c r="J7" s="45">
        <v>50.39</v>
      </c>
      <c r="K7" s="45">
        <v>51.57</v>
      </c>
      <c r="L7" s="45">
        <v>48.79</v>
      </c>
      <c r="M7" s="45">
        <v>49.1</v>
      </c>
      <c r="N7" s="45">
        <f t="shared" si="0"/>
        <v>50.222500000000004</v>
      </c>
    </row>
    <row r="8" spans="1:14" ht="9">
      <c r="A8" s="45" t="s">
        <v>33</v>
      </c>
      <c r="B8" s="45">
        <v>49.44</v>
      </c>
      <c r="C8" s="45">
        <v>49</v>
      </c>
      <c r="D8" s="45">
        <v>46.75</v>
      </c>
      <c r="E8" s="45">
        <v>41.25</v>
      </c>
      <c r="F8" s="45">
        <v>36.83</v>
      </c>
      <c r="G8" s="45">
        <v>33</v>
      </c>
      <c r="H8" s="45">
        <v>37.62</v>
      </c>
      <c r="I8" s="45">
        <v>37.25</v>
      </c>
      <c r="J8" s="45">
        <v>30.41</v>
      </c>
      <c r="K8" s="45">
        <v>31.43</v>
      </c>
      <c r="L8" s="45">
        <v>30.19</v>
      </c>
      <c r="M8" s="45">
        <v>28.92</v>
      </c>
      <c r="N8" s="45">
        <f t="shared" si="0"/>
        <v>37.67416666666667</v>
      </c>
    </row>
    <row r="9" spans="1:14" ht="9">
      <c r="A9" s="45" t="s">
        <v>34</v>
      </c>
      <c r="B9" s="45">
        <v>27.44</v>
      </c>
      <c r="C9" s="45">
        <v>25.5</v>
      </c>
      <c r="D9" s="45">
        <v>27.94</v>
      </c>
      <c r="E9" s="45">
        <v>31.9</v>
      </c>
      <c r="F9" s="45">
        <v>32</v>
      </c>
      <c r="G9" s="45">
        <v>37.33</v>
      </c>
      <c r="H9" s="45">
        <v>33.38</v>
      </c>
      <c r="I9" s="45">
        <v>33.25</v>
      </c>
      <c r="J9" s="45">
        <v>38.94</v>
      </c>
      <c r="K9" s="45">
        <v>38.58</v>
      </c>
      <c r="L9" s="45">
        <v>38.56</v>
      </c>
      <c r="M9" s="45">
        <v>39.71</v>
      </c>
      <c r="N9" s="45">
        <f t="shared" si="0"/>
        <v>33.71083333333333</v>
      </c>
    </row>
    <row r="10" spans="1:14" ht="9">
      <c r="A10" s="45" t="s">
        <v>35</v>
      </c>
      <c r="B10" s="45">
        <v>36.5</v>
      </c>
      <c r="C10" s="45">
        <v>38.75</v>
      </c>
      <c r="D10" s="45">
        <v>42.5</v>
      </c>
      <c r="E10" s="45">
        <v>44.31</v>
      </c>
      <c r="F10" s="45">
        <v>41.25</v>
      </c>
      <c r="G10" s="45">
        <v>41.33</v>
      </c>
      <c r="H10" s="45">
        <v>38.75</v>
      </c>
      <c r="I10" s="45">
        <v>38.53</v>
      </c>
      <c r="J10" s="45">
        <v>35.45</v>
      </c>
      <c r="K10" s="45">
        <v>35.26</v>
      </c>
      <c r="L10" s="45">
        <v>34.9</v>
      </c>
      <c r="M10" s="45">
        <v>35.34</v>
      </c>
      <c r="N10" s="45">
        <f t="shared" si="0"/>
        <v>38.57249999999999</v>
      </c>
    </row>
    <row r="11" spans="1:14" ht="9">
      <c r="A11" s="45" t="s">
        <v>36</v>
      </c>
      <c r="B11" s="45">
        <v>34.71</v>
      </c>
      <c r="C11" s="45">
        <v>36.31</v>
      </c>
      <c r="D11" s="45">
        <v>37.87</v>
      </c>
      <c r="E11" s="45">
        <v>39.34</v>
      </c>
      <c r="F11" s="45">
        <v>39.08</v>
      </c>
      <c r="G11" s="45">
        <v>38.09</v>
      </c>
      <c r="H11" s="45">
        <v>38.25</v>
      </c>
      <c r="I11" s="45">
        <v>40.04</v>
      </c>
      <c r="J11" s="45">
        <v>39.5</v>
      </c>
      <c r="K11" s="45">
        <v>39.19</v>
      </c>
      <c r="L11" s="45">
        <v>39.02</v>
      </c>
      <c r="M11" s="45">
        <v>40.28</v>
      </c>
      <c r="N11" s="45">
        <f t="shared" si="0"/>
        <v>38.47333333333333</v>
      </c>
    </row>
    <row r="12" spans="1:14" ht="9">
      <c r="A12" s="45" t="s">
        <v>37</v>
      </c>
      <c r="B12" s="45">
        <v>41.38</v>
      </c>
      <c r="C12" s="45">
        <v>45.28</v>
      </c>
      <c r="D12" s="45">
        <v>49.17</v>
      </c>
      <c r="E12" s="45">
        <v>52.75</v>
      </c>
      <c r="F12" s="45">
        <v>57.75</v>
      </c>
      <c r="G12" s="45">
        <v>55.57</v>
      </c>
      <c r="H12" s="45">
        <v>57</v>
      </c>
      <c r="I12" s="45">
        <v>58.08</v>
      </c>
      <c r="J12" s="45">
        <v>62.3</v>
      </c>
      <c r="K12" s="45">
        <v>62.51</v>
      </c>
      <c r="L12" s="45">
        <v>62.49</v>
      </c>
      <c r="M12" s="45">
        <v>65</v>
      </c>
      <c r="N12" s="45">
        <f t="shared" si="0"/>
        <v>55.77333333333333</v>
      </c>
    </row>
    <row r="13" spans="1:14" ht="9">
      <c r="A13" s="45" t="s">
        <v>38</v>
      </c>
      <c r="B13" s="45">
        <v>68.95</v>
      </c>
      <c r="C13" s="45">
        <v>75.69</v>
      </c>
      <c r="D13" s="45">
        <v>81.88</v>
      </c>
      <c r="E13" s="45">
        <v>86.62</v>
      </c>
      <c r="F13" s="45">
        <v>80.2</v>
      </c>
      <c r="G13" s="45">
        <v>73.44</v>
      </c>
      <c r="H13" s="45">
        <v>73.34</v>
      </c>
      <c r="I13" s="45">
        <v>75.06</v>
      </c>
      <c r="J13" s="45">
        <v>80.7</v>
      </c>
      <c r="K13" s="45">
        <v>76.19</v>
      </c>
      <c r="L13" s="45">
        <v>76.62</v>
      </c>
      <c r="M13" s="45">
        <v>78.14</v>
      </c>
      <c r="N13" s="45">
        <f t="shared" si="0"/>
        <v>77.23583333333335</v>
      </c>
    </row>
    <row r="14" spans="1:14" ht="9">
      <c r="A14" s="45" t="s">
        <v>39</v>
      </c>
      <c r="B14" s="45">
        <v>76.56</v>
      </c>
      <c r="C14" s="45">
        <v>75.25</v>
      </c>
      <c r="D14" s="45">
        <v>72.81</v>
      </c>
      <c r="E14" s="45">
        <v>66</v>
      </c>
      <c r="F14" s="45">
        <v>67.36</v>
      </c>
      <c r="G14" s="45">
        <v>68.44</v>
      </c>
      <c r="H14" s="45">
        <v>71.15</v>
      </c>
      <c r="I14" s="45">
        <v>73.08</v>
      </c>
      <c r="J14" s="45">
        <v>72.65</v>
      </c>
      <c r="K14" s="45">
        <v>73.07</v>
      </c>
      <c r="L14" s="45">
        <v>72.66</v>
      </c>
      <c r="M14" s="45">
        <v>71.81</v>
      </c>
      <c r="N14" s="45">
        <f t="shared" si="0"/>
        <v>71.73666666666668</v>
      </c>
    </row>
    <row r="15" spans="1:14" ht="9">
      <c r="A15" s="45" t="s">
        <v>40</v>
      </c>
      <c r="B15" s="45">
        <v>70.12</v>
      </c>
      <c r="C15" s="45">
        <v>67.51</v>
      </c>
      <c r="D15" s="45">
        <v>65.7</v>
      </c>
      <c r="E15" s="45">
        <v>67.11</v>
      </c>
      <c r="F15" s="45">
        <v>64.27</v>
      </c>
      <c r="G15" s="45">
        <v>64.48</v>
      </c>
      <c r="H15" s="45">
        <v>62.48</v>
      </c>
      <c r="I15" s="45">
        <v>64.92</v>
      </c>
      <c r="J15" s="45">
        <v>64.88</v>
      </c>
      <c r="K15" s="45">
        <v>62.44</v>
      </c>
      <c r="L15" s="45">
        <v>63.02</v>
      </c>
      <c r="M15" s="45">
        <v>58.77</v>
      </c>
      <c r="N15" s="45">
        <f t="shared" si="0"/>
        <v>64.64166666666667</v>
      </c>
    </row>
    <row r="16" spans="1:14" ht="9">
      <c r="A16" s="45" t="s">
        <v>41</v>
      </c>
      <c r="B16" s="45">
        <v>60.1</v>
      </c>
      <c r="C16" s="45">
        <v>63.12</v>
      </c>
      <c r="D16" s="45">
        <v>64.32</v>
      </c>
      <c r="E16" s="45">
        <v>65.11</v>
      </c>
      <c r="F16" s="45">
        <v>66.09</v>
      </c>
      <c r="G16" s="45">
        <v>64.74</v>
      </c>
      <c r="H16" s="45">
        <v>63.97</v>
      </c>
      <c r="I16" s="45">
        <v>65.23</v>
      </c>
      <c r="J16" s="45">
        <v>64.55</v>
      </c>
      <c r="K16" s="45">
        <v>63.3</v>
      </c>
      <c r="L16" s="45">
        <v>61.94</v>
      </c>
      <c r="M16" s="45">
        <v>62.29</v>
      </c>
      <c r="N16" s="45">
        <f t="shared" si="0"/>
        <v>63.73</v>
      </c>
    </row>
    <row r="17" spans="1:14" ht="9">
      <c r="A17" s="45" t="s">
        <v>42</v>
      </c>
      <c r="B17" s="45">
        <v>64.23</v>
      </c>
      <c r="C17" s="45">
        <v>66.38</v>
      </c>
      <c r="D17" s="45">
        <v>67.23</v>
      </c>
      <c r="E17" s="45">
        <v>66.53</v>
      </c>
      <c r="F17" s="45">
        <v>64.01</v>
      </c>
      <c r="G17" s="45">
        <v>62.06</v>
      </c>
      <c r="H17" s="45">
        <v>60</v>
      </c>
      <c r="I17" s="45">
        <v>58.75</v>
      </c>
      <c r="J17" s="45">
        <v>57.46</v>
      </c>
      <c r="K17" s="45">
        <v>58.09</v>
      </c>
      <c r="L17" s="45">
        <v>59.93</v>
      </c>
      <c r="M17" s="45">
        <v>63.18</v>
      </c>
      <c r="N17" s="45">
        <f t="shared" si="0"/>
        <v>62.320833333333326</v>
      </c>
    </row>
    <row r="18" spans="1:14" ht="9">
      <c r="A18" s="45" t="s">
        <v>43</v>
      </c>
      <c r="B18" s="45">
        <v>63.99</v>
      </c>
      <c r="C18" s="45">
        <v>64.68</v>
      </c>
      <c r="D18" s="45">
        <v>65.43</v>
      </c>
      <c r="E18" s="45">
        <v>63.57</v>
      </c>
      <c r="F18" s="45">
        <v>61.3</v>
      </c>
      <c r="G18" s="45">
        <v>60.96</v>
      </c>
      <c r="H18" s="45">
        <v>62.5</v>
      </c>
      <c r="I18" s="45">
        <v>62.47</v>
      </c>
      <c r="J18" s="45">
        <v>62.69</v>
      </c>
      <c r="K18" s="45">
        <v>63.13</v>
      </c>
      <c r="L18" s="45">
        <v>65</v>
      </c>
      <c r="M18" s="45">
        <v>65.69</v>
      </c>
      <c r="N18" s="45">
        <f t="shared" si="0"/>
        <v>63.45083333333332</v>
      </c>
    </row>
    <row r="19" spans="1:14" ht="9">
      <c r="A19" s="45" t="s">
        <v>44</v>
      </c>
      <c r="B19" s="45">
        <v>68.5</v>
      </c>
      <c r="C19" s="45">
        <v>68.75</v>
      </c>
      <c r="D19" s="45">
        <v>64.81</v>
      </c>
      <c r="E19" s="45">
        <v>63.38</v>
      </c>
      <c r="F19" s="45">
        <v>62.94</v>
      </c>
      <c r="G19" s="45">
        <v>62</v>
      </c>
      <c r="H19" s="45">
        <v>59.58</v>
      </c>
      <c r="I19" s="45">
        <v>59.75</v>
      </c>
      <c r="J19" s="45">
        <v>57.45</v>
      </c>
      <c r="K19" s="45">
        <v>59.9</v>
      </c>
      <c r="L19" s="45">
        <v>61.75</v>
      </c>
      <c r="M19" s="45">
        <v>60.17</v>
      </c>
      <c r="N19" s="45">
        <f t="shared" si="0"/>
        <v>62.41499999999999</v>
      </c>
    </row>
    <row r="20" spans="1:14" ht="9">
      <c r="A20" s="45" t="s">
        <v>45</v>
      </c>
      <c r="B20" s="45">
        <v>60.25</v>
      </c>
      <c r="C20" s="45">
        <v>60.33</v>
      </c>
      <c r="D20" s="45">
        <v>58.84</v>
      </c>
      <c r="E20" s="45">
        <v>53.73</v>
      </c>
      <c r="F20" s="45">
        <v>53.58</v>
      </c>
      <c r="G20" s="45">
        <v>55.75</v>
      </c>
      <c r="H20" s="45">
        <v>58.6</v>
      </c>
      <c r="I20" s="45">
        <v>62.06</v>
      </c>
      <c r="J20" s="45">
        <v>62.5</v>
      </c>
      <c r="K20" s="45">
        <v>62.01</v>
      </c>
      <c r="L20" s="45">
        <v>62.88</v>
      </c>
      <c r="M20" s="45">
        <v>63.08</v>
      </c>
      <c r="N20" s="45">
        <f t="shared" si="0"/>
        <v>59.46750000000001</v>
      </c>
    </row>
    <row r="21" spans="1:14" ht="9">
      <c r="A21" s="45" t="s">
        <v>46</v>
      </c>
      <c r="B21" s="45">
        <v>65.6</v>
      </c>
      <c r="C21" s="45">
        <v>68.71</v>
      </c>
      <c r="D21" s="45">
        <v>68.31</v>
      </c>
      <c r="E21" s="45">
        <v>68.54</v>
      </c>
      <c r="F21" s="45">
        <v>68.13</v>
      </c>
      <c r="G21" s="45">
        <v>71.25</v>
      </c>
      <c r="H21" s="45">
        <v>71.38</v>
      </c>
      <c r="I21" s="45">
        <v>73.5</v>
      </c>
      <c r="J21" s="45">
        <v>76.58</v>
      </c>
      <c r="K21" s="45">
        <v>75.96</v>
      </c>
      <c r="L21" s="45">
        <v>74.36</v>
      </c>
      <c r="M21" s="45">
        <v>75.38</v>
      </c>
      <c r="N21" s="45">
        <f t="shared" si="0"/>
        <v>71.47500000000001</v>
      </c>
    </row>
    <row r="22" spans="1:14" ht="9">
      <c r="A22" s="45" t="s">
        <v>47</v>
      </c>
      <c r="B22" s="45">
        <v>80.33</v>
      </c>
      <c r="C22" s="45">
        <v>81.5</v>
      </c>
      <c r="D22" s="45">
        <v>79.85</v>
      </c>
      <c r="E22" s="45">
        <v>77.53</v>
      </c>
      <c r="F22" s="45">
        <v>80.17</v>
      </c>
      <c r="G22" s="45">
        <v>71.5</v>
      </c>
      <c r="H22" s="45">
        <v>73.88</v>
      </c>
      <c r="I22" s="45">
        <v>81.5</v>
      </c>
      <c r="J22" s="45">
        <v>79.91</v>
      </c>
      <c r="K22" s="45">
        <v>81.66</v>
      </c>
      <c r="L22" s="45">
        <v>81.21</v>
      </c>
      <c r="M22" s="45">
        <v>82.5</v>
      </c>
      <c r="N22" s="45">
        <f t="shared" si="0"/>
        <v>79.295</v>
      </c>
    </row>
    <row r="23" spans="1:14" ht="9">
      <c r="A23" s="45" t="s">
        <v>48</v>
      </c>
      <c r="B23" s="45">
        <v>83.13</v>
      </c>
      <c r="C23" s="45">
        <v>82.6</v>
      </c>
      <c r="D23" s="45">
        <v>78.77</v>
      </c>
      <c r="E23" s="45">
        <v>76.42</v>
      </c>
      <c r="F23" s="45">
        <v>77.07</v>
      </c>
      <c r="G23" s="45">
        <v>82.92</v>
      </c>
      <c r="H23" s="45">
        <v>82.81</v>
      </c>
      <c r="I23" s="45">
        <v>84.9</v>
      </c>
      <c r="J23" s="45">
        <v>83.92</v>
      </c>
      <c r="K23" s="45">
        <v>83.8</v>
      </c>
      <c r="L23" s="45">
        <v>84.65</v>
      </c>
      <c r="M23" s="45">
        <v>83.88</v>
      </c>
      <c r="N23" s="45">
        <f t="shared" si="0"/>
        <v>82.07249999999999</v>
      </c>
    </row>
    <row r="24" spans="1:14" ht="9">
      <c r="A24" s="45" t="s">
        <v>49</v>
      </c>
      <c r="B24" s="45">
        <v>83.87</v>
      </c>
      <c r="C24" s="45">
        <v>81.56</v>
      </c>
      <c r="D24" s="45">
        <v>82.69</v>
      </c>
      <c r="E24" s="45">
        <v>83.79</v>
      </c>
      <c r="F24" s="45">
        <v>87.83</v>
      </c>
      <c r="G24" s="45">
        <v>88.08</v>
      </c>
      <c r="H24" s="45">
        <v>88.2</v>
      </c>
      <c r="I24" s="45">
        <v>88.33</v>
      </c>
      <c r="J24" s="45">
        <v>88.64</v>
      </c>
      <c r="K24" s="45">
        <v>88.95</v>
      </c>
      <c r="L24" s="45">
        <v>87.88</v>
      </c>
      <c r="M24" s="45">
        <v>88.17</v>
      </c>
      <c r="N24" s="45">
        <f t="shared" si="0"/>
        <v>86.49916666666667</v>
      </c>
    </row>
    <row r="25" spans="1:14" ht="9">
      <c r="A25" s="45" t="s">
        <v>50</v>
      </c>
      <c r="B25" s="45">
        <v>90.25</v>
      </c>
      <c r="C25" s="45">
        <v>89.41</v>
      </c>
      <c r="D25" s="45">
        <v>89.6</v>
      </c>
      <c r="E25" s="45">
        <v>91.44</v>
      </c>
      <c r="F25" s="45">
        <v>89.28</v>
      </c>
      <c r="G25" s="45">
        <v>87.69</v>
      </c>
      <c r="H25" s="45">
        <v>86.1</v>
      </c>
      <c r="I25" s="45">
        <v>84.5</v>
      </c>
      <c r="J25" s="45">
        <v>86.57</v>
      </c>
      <c r="K25" s="45">
        <v>86.31</v>
      </c>
      <c r="L25" s="45">
        <v>84.36</v>
      </c>
      <c r="M25" s="45">
        <v>78.8</v>
      </c>
      <c r="N25" s="45">
        <f t="shared" si="0"/>
        <v>87.02583333333335</v>
      </c>
    </row>
    <row r="26" spans="1:14" ht="9">
      <c r="A26" s="45" t="s">
        <v>51</v>
      </c>
      <c r="B26" s="45">
        <v>80.88</v>
      </c>
      <c r="C26" s="45">
        <v>80.96</v>
      </c>
      <c r="D26" s="45">
        <v>80.64</v>
      </c>
      <c r="E26" s="45">
        <v>80.07</v>
      </c>
      <c r="F26" s="45">
        <v>82</v>
      </c>
      <c r="G26" s="45">
        <v>81.28</v>
      </c>
      <c r="H26" s="45">
        <v>84.88</v>
      </c>
      <c r="I26" s="45">
        <v>85.13</v>
      </c>
      <c r="J26" s="45">
        <v>86.24</v>
      </c>
      <c r="K26" s="45">
        <v>84.62</v>
      </c>
      <c r="L26" s="45">
        <v>85.15</v>
      </c>
      <c r="M26" s="45">
        <v>85.91</v>
      </c>
      <c r="N26" s="45">
        <f t="shared" si="0"/>
        <v>83.14666666666666</v>
      </c>
    </row>
    <row r="27" spans="1:14" ht="9">
      <c r="A27" s="45" t="s">
        <v>52</v>
      </c>
      <c r="B27" s="45">
        <v>86.89</v>
      </c>
      <c r="C27" s="45">
        <v>86.61</v>
      </c>
      <c r="D27" s="45">
        <v>86.22</v>
      </c>
      <c r="E27" s="45">
        <v>87.48</v>
      </c>
      <c r="F27" s="45">
        <v>91.88</v>
      </c>
      <c r="G27" s="45">
        <v>92</v>
      </c>
      <c r="H27" s="45">
        <v>89.25</v>
      </c>
      <c r="I27" s="45">
        <v>87.76</v>
      </c>
      <c r="J27" s="45">
        <v>87.17</v>
      </c>
      <c r="K27" s="45">
        <v>86.09</v>
      </c>
      <c r="L27" s="45">
        <v>85.55</v>
      </c>
      <c r="M27" s="45">
        <v>83.57</v>
      </c>
      <c r="N27" s="45">
        <f t="shared" si="0"/>
        <v>87.53916666666667</v>
      </c>
    </row>
    <row r="28" spans="1:14" ht="9">
      <c r="A28" s="45" t="s">
        <v>54</v>
      </c>
      <c r="B28" s="45">
        <v>84.07</v>
      </c>
      <c r="C28" s="45">
        <v>82.63</v>
      </c>
      <c r="D28" s="45">
        <v>82.93</v>
      </c>
      <c r="E28" s="45">
        <v>81.5</v>
      </c>
      <c r="F28" s="45">
        <v>80.25</v>
      </c>
      <c r="G28" s="45">
        <v>78.25</v>
      </c>
      <c r="H28" s="45">
        <v>77.57</v>
      </c>
      <c r="I28" s="45">
        <v>80.24</v>
      </c>
      <c r="J28" s="45">
        <v>75.88</v>
      </c>
      <c r="K28" s="45">
        <v>74.16</v>
      </c>
      <c r="L28" s="45">
        <v>74.81</v>
      </c>
      <c r="M28" s="45">
        <v>74.51</v>
      </c>
      <c r="N28" s="45">
        <f t="shared" si="0"/>
        <v>78.89999999999999</v>
      </c>
    </row>
    <row r="29" spans="1:14" ht="9">
      <c r="A29" s="45" t="s">
        <v>55</v>
      </c>
      <c r="B29" s="45">
        <v>74.78</v>
      </c>
      <c r="C29" s="45">
        <v>73.48</v>
      </c>
      <c r="D29" s="45">
        <v>69.44</v>
      </c>
      <c r="E29" s="45">
        <v>67.55</v>
      </c>
      <c r="F29" s="45">
        <v>67.18</v>
      </c>
      <c r="G29" s="45">
        <v>64.92</v>
      </c>
      <c r="H29" s="45">
        <v>66.5</v>
      </c>
      <c r="I29" s="45">
        <v>68</v>
      </c>
      <c r="J29" s="45">
        <v>67.97</v>
      </c>
      <c r="K29" s="45">
        <v>67.2</v>
      </c>
      <c r="L29" s="45">
        <v>66.2</v>
      </c>
      <c r="M29" s="45">
        <v>64.55</v>
      </c>
      <c r="N29" s="45">
        <f t="shared" si="0"/>
        <v>68.14750000000001</v>
      </c>
    </row>
    <row r="30" spans="1:14" ht="9">
      <c r="A30" s="45" t="s">
        <v>56</v>
      </c>
      <c r="B30" s="45">
        <v>58.61</v>
      </c>
      <c r="C30" s="45">
        <v>57.82</v>
      </c>
      <c r="D30" s="45">
        <v>56.1</v>
      </c>
      <c r="E30" s="45">
        <v>52.09</v>
      </c>
      <c r="F30" s="45">
        <v>55.88</v>
      </c>
      <c r="G30" s="45">
        <v>58.88</v>
      </c>
      <c r="H30" s="45">
        <v>61.38</v>
      </c>
      <c r="I30" s="45">
        <v>64.82</v>
      </c>
      <c r="J30" s="45">
        <v>64.64</v>
      </c>
      <c r="K30" s="45">
        <v>64.21</v>
      </c>
      <c r="L30" s="45">
        <v>65.86</v>
      </c>
      <c r="M30" s="45">
        <v>65.91</v>
      </c>
      <c r="N30" s="45">
        <f t="shared" si="0"/>
        <v>60.51666666666667</v>
      </c>
    </row>
    <row r="31" spans="1:15" ht="9">
      <c r="A31" s="45" t="s">
        <v>57</v>
      </c>
      <c r="B31" s="33">
        <v>69.78</v>
      </c>
      <c r="C31" s="33">
        <v>71.22</v>
      </c>
      <c r="D31" s="33">
        <v>70.5</v>
      </c>
      <c r="E31" s="33">
        <v>74.06</v>
      </c>
      <c r="F31" s="33">
        <v>78</v>
      </c>
      <c r="G31" s="33">
        <v>76.83</v>
      </c>
      <c r="H31" s="33">
        <v>78.5</v>
      </c>
      <c r="I31" s="33">
        <v>82.17</v>
      </c>
      <c r="J31" s="33">
        <v>81.67</v>
      </c>
      <c r="K31" s="33">
        <v>78.26</v>
      </c>
      <c r="L31" s="33">
        <v>77.6</v>
      </c>
      <c r="M31" s="33">
        <v>80.44</v>
      </c>
      <c r="N31" s="33">
        <f t="shared" si="0"/>
        <v>76.58583333333333</v>
      </c>
      <c r="O31" s="37"/>
    </row>
    <row r="32" spans="1:15" ht="9">
      <c r="A32" s="45" t="s">
        <v>61</v>
      </c>
      <c r="B32" s="36">
        <v>78.48</v>
      </c>
      <c r="C32" s="36">
        <v>77.38</v>
      </c>
      <c r="D32" s="36">
        <v>76.81</v>
      </c>
      <c r="E32" s="36">
        <v>79.42</v>
      </c>
      <c r="F32" s="36">
        <v>76.79</v>
      </c>
      <c r="G32" s="36">
        <v>74.38</v>
      </c>
      <c r="H32" s="36">
        <v>73.01</v>
      </c>
      <c r="I32" s="36">
        <v>68.03</v>
      </c>
      <c r="J32" s="36">
        <v>68.5</v>
      </c>
      <c r="K32" s="36">
        <v>71.35</v>
      </c>
      <c r="L32" s="36">
        <v>69.98</v>
      </c>
      <c r="M32" s="36">
        <v>69.46</v>
      </c>
      <c r="N32" s="36">
        <v>73.68909090909092</v>
      </c>
      <c r="O32" s="44"/>
    </row>
    <row r="33" spans="1:15" ht="9">
      <c r="A33" s="45" t="s">
        <v>70</v>
      </c>
      <c r="B33" s="36">
        <v>74.67</v>
      </c>
      <c r="C33" s="36">
        <v>74.16</v>
      </c>
      <c r="D33" s="36">
        <v>73.14</v>
      </c>
      <c r="E33" s="36">
        <v>74.2</v>
      </c>
      <c r="F33" s="36">
        <v>72.82</v>
      </c>
      <c r="G33" s="45">
        <v>77.11166666666666</v>
      </c>
      <c r="H33" s="45">
        <v>81.12166666666667</v>
      </c>
      <c r="I33" s="45">
        <v>82.23166666666667</v>
      </c>
      <c r="J33" s="45">
        <v>83.04875</v>
      </c>
      <c r="K33" s="45">
        <v>83.96833333333335</v>
      </c>
      <c r="L33" s="45">
        <v>85.82375</v>
      </c>
      <c r="M33" s="45">
        <v>88.345</v>
      </c>
      <c r="N33" s="36">
        <v>78.355</v>
      </c>
      <c r="O33" s="37"/>
    </row>
    <row r="34" spans="1:15" ht="9">
      <c r="A34" s="45" t="s">
        <v>71</v>
      </c>
      <c r="B34" s="45">
        <v>87.9825</v>
      </c>
      <c r="C34" s="45">
        <v>86.271</v>
      </c>
      <c r="D34" s="45">
        <v>86.38875</v>
      </c>
      <c r="E34" s="45">
        <v>88.83875</v>
      </c>
      <c r="F34" s="45">
        <v>87.114</v>
      </c>
      <c r="G34" s="45">
        <v>90.85833333333333</v>
      </c>
      <c r="H34" s="45">
        <v>93.745</v>
      </c>
      <c r="I34" s="45">
        <v>92.18299999999999</v>
      </c>
      <c r="J34" s="45">
        <v>89.64625</v>
      </c>
      <c r="K34" s="45">
        <v>91.82</v>
      </c>
      <c r="L34" s="45">
        <v>91.83125</v>
      </c>
      <c r="M34" s="45">
        <v>93.17625</v>
      </c>
      <c r="N34" s="36">
        <v>90.04</v>
      </c>
      <c r="O34" s="44"/>
    </row>
    <row r="35" spans="1:15" ht="9">
      <c r="A35" s="45" t="s">
        <v>72</v>
      </c>
      <c r="B35" s="45">
        <v>90.0625</v>
      </c>
      <c r="C35" s="45">
        <v>87.49600000000001</v>
      </c>
      <c r="D35" s="45">
        <v>87.96375</v>
      </c>
      <c r="E35" s="45">
        <v>91.425</v>
      </c>
      <c r="F35" s="45">
        <v>91.98625</v>
      </c>
      <c r="G35" s="45">
        <v>94.22625</v>
      </c>
      <c r="H35" s="45">
        <v>97.14333333333333</v>
      </c>
      <c r="I35" s="45">
        <v>95.57300000000001</v>
      </c>
      <c r="J35" s="45">
        <v>94.41387500000002</v>
      </c>
      <c r="K35" s="45">
        <v>91.92625</v>
      </c>
      <c r="L35" s="45">
        <v>87.1</v>
      </c>
      <c r="M35" s="45">
        <v>87.08</v>
      </c>
      <c r="N35" s="36">
        <v>91.66</v>
      </c>
      <c r="O35" s="37"/>
    </row>
    <row r="36" spans="1:15" ht="9">
      <c r="A36" s="45" t="s">
        <v>73</v>
      </c>
      <c r="B36" s="45">
        <v>85.206</v>
      </c>
      <c r="C36" s="45">
        <v>85.41125</v>
      </c>
      <c r="D36" s="45">
        <v>84.72125</v>
      </c>
      <c r="E36" s="45">
        <v>81.309</v>
      </c>
      <c r="F36" s="45">
        <v>82.45125</v>
      </c>
      <c r="G36" s="45">
        <v>81.70375</v>
      </c>
      <c r="H36" s="45">
        <v>81.00333333333333</v>
      </c>
      <c r="I36" s="45">
        <v>83.91799999999999</v>
      </c>
      <c r="J36" s="45">
        <v>85.23375</v>
      </c>
      <c r="K36" s="45">
        <v>84.506</v>
      </c>
      <c r="L36" s="45">
        <v>87.23</v>
      </c>
      <c r="M36" s="45">
        <v>87.63166666666666</v>
      </c>
      <c r="N36" s="45">
        <f aca="true" t="shared" si="1" ref="N36:N44">AVERAGE(B36:M36)</f>
        <v>84.19377083333333</v>
      </c>
      <c r="O36" s="37"/>
    </row>
    <row r="37" spans="1:15" ht="9">
      <c r="A37" s="45" t="s">
        <v>96</v>
      </c>
      <c r="B37" s="45">
        <v>82.977</v>
      </c>
      <c r="C37" s="45">
        <v>79.35</v>
      </c>
      <c r="D37" s="45">
        <v>80.69</v>
      </c>
      <c r="E37" s="45">
        <v>84.18</v>
      </c>
      <c r="F37" s="45">
        <v>87.5</v>
      </c>
      <c r="G37" s="45">
        <v>90.66</v>
      </c>
      <c r="H37" s="45">
        <v>95.11</v>
      </c>
      <c r="I37" s="45">
        <v>99.16</v>
      </c>
      <c r="J37" s="45">
        <v>103.87</v>
      </c>
      <c r="K37" s="45">
        <v>109.03</v>
      </c>
      <c r="L37" s="45">
        <v>107.7</v>
      </c>
      <c r="M37" s="45">
        <v>104.65</v>
      </c>
      <c r="N37" s="45">
        <f t="shared" si="1"/>
        <v>93.73975</v>
      </c>
      <c r="O37" s="37"/>
    </row>
    <row r="38" spans="1:15" ht="9">
      <c r="A38" s="45" t="s">
        <v>97</v>
      </c>
      <c r="B38" s="45">
        <v>92.73</v>
      </c>
      <c r="C38" s="45">
        <v>90.29</v>
      </c>
      <c r="D38" s="45">
        <v>94.52</v>
      </c>
      <c r="E38" s="45">
        <v>100.76</v>
      </c>
      <c r="F38" s="45">
        <v>113.66</v>
      </c>
      <c r="G38" s="45">
        <v>118.48</v>
      </c>
      <c r="H38" s="45">
        <v>122.92</v>
      </c>
      <c r="I38" s="45">
        <v>122.38</v>
      </c>
      <c r="J38" s="45">
        <v>119.57</v>
      </c>
      <c r="K38" s="45">
        <v>117</v>
      </c>
      <c r="L38" s="45">
        <v>109.69</v>
      </c>
      <c r="M38" s="45">
        <v>109.11</v>
      </c>
      <c r="N38" s="45">
        <f t="shared" si="1"/>
        <v>109.25916666666666</v>
      </c>
      <c r="O38" s="37"/>
    </row>
    <row r="39" spans="1:15" ht="9">
      <c r="A39" s="45" t="s">
        <v>98</v>
      </c>
      <c r="B39" s="45">
        <v>107.43</v>
      </c>
      <c r="C39" s="45">
        <v>107.11</v>
      </c>
      <c r="D39" s="45">
        <v>112</v>
      </c>
      <c r="E39" s="45">
        <v>117.74</v>
      </c>
      <c r="F39" s="45">
        <v>119.36</v>
      </c>
      <c r="G39" s="45">
        <v>119.44</v>
      </c>
      <c r="H39" s="45">
        <v>118.07</v>
      </c>
      <c r="I39" s="45">
        <v>118.57</v>
      </c>
      <c r="J39" s="45">
        <v>122.43</v>
      </c>
      <c r="K39" s="45">
        <v>122.15</v>
      </c>
      <c r="L39" s="45">
        <v>120.46</v>
      </c>
      <c r="M39" s="45">
        <v>119.02</v>
      </c>
      <c r="N39" s="45">
        <f t="shared" si="1"/>
        <v>116.98166666666667</v>
      </c>
      <c r="O39" s="37"/>
    </row>
    <row r="40" spans="1:15" ht="9">
      <c r="A40" s="46">
        <v>2006</v>
      </c>
      <c r="B40" s="45">
        <v>117.07</v>
      </c>
      <c r="C40" s="45">
        <v>115.42</v>
      </c>
      <c r="D40" s="45">
        <v>109.35</v>
      </c>
      <c r="E40" s="45">
        <v>108.31</v>
      </c>
      <c r="F40" s="45">
        <v>109.49</v>
      </c>
      <c r="G40" s="45">
        <v>117.86</v>
      </c>
      <c r="H40" s="45">
        <v>121.85</v>
      </c>
      <c r="I40" s="45">
        <v>121.84</v>
      </c>
      <c r="J40" s="45">
        <v>122.19</v>
      </c>
      <c r="K40" s="45">
        <v>112.75</v>
      </c>
      <c r="L40" s="45">
        <v>104.99</v>
      </c>
      <c r="M40" s="45">
        <v>103.55</v>
      </c>
      <c r="N40" s="45">
        <f t="shared" si="1"/>
        <v>113.72250000000001</v>
      </c>
      <c r="O40" s="37"/>
    </row>
    <row r="41" spans="1:15" ht="9" customHeight="1">
      <c r="A41" s="46">
        <v>2007</v>
      </c>
      <c r="B41" s="45">
        <v>98.631</v>
      </c>
      <c r="C41" s="45">
        <v>101.41125</v>
      </c>
      <c r="D41" s="45">
        <v>108.875</v>
      </c>
      <c r="E41" s="45">
        <v>111.13</v>
      </c>
      <c r="F41" s="45">
        <v>112.73400000000001</v>
      </c>
      <c r="G41" s="45">
        <v>115.75666666666666</v>
      </c>
      <c r="H41" s="45">
        <v>118.17375</v>
      </c>
      <c r="I41" s="45">
        <v>121.12</v>
      </c>
      <c r="J41" s="45">
        <v>122.06</v>
      </c>
      <c r="K41" s="45">
        <v>116.33</v>
      </c>
      <c r="L41" s="45">
        <v>112.83</v>
      </c>
      <c r="M41" s="45">
        <v>105.94</v>
      </c>
      <c r="N41" s="45">
        <f t="shared" si="1"/>
        <v>112.08263888888888</v>
      </c>
      <c r="O41" s="87"/>
    </row>
    <row r="42" spans="1:15" ht="9" customHeight="1">
      <c r="A42" s="46">
        <v>2008</v>
      </c>
      <c r="B42" s="45">
        <v>99.83</v>
      </c>
      <c r="C42" s="45">
        <v>104.76</v>
      </c>
      <c r="D42" s="45">
        <v>103.62</v>
      </c>
      <c r="E42" s="45">
        <v>104.34</v>
      </c>
      <c r="F42" s="45">
        <v>111.58</v>
      </c>
      <c r="G42" s="45">
        <v>114.1</v>
      </c>
      <c r="H42" s="45">
        <v>117.72</v>
      </c>
      <c r="I42" s="45">
        <v>117.86</v>
      </c>
      <c r="J42" s="45">
        <v>112.89</v>
      </c>
      <c r="K42" s="45">
        <v>102.62</v>
      </c>
      <c r="L42" s="45">
        <v>99.25</v>
      </c>
      <c r="M42" s="45">
        <v>93.29</v>
      </c>
      <c r="N42" s="45">
        <f t="shared" si="1"/>
        <v>106.82166666666667</v>
      </c>
      <c r="O42" s="87"/>
    </row>
    <row r="43" spans="1:15" ht="9" customHeight="1">
      <c r="A43" s="46">
        <v>2009</v>
      </c>
      <c r="B43" s="45">
        <v>96.8</v>
      </c>
      <c r="C43" s="45">
        <v>94.62</v>
      </c>
      <c r="D43" s="45">
        <v>96.32</v>
      </c>
      <c r="E43" s="45">
        <v>101.32</v>
      </c>
      <c r="F43" s="45">
        <v>101.94</v>
      </c>
      <c r="G43" s="45">
        <v>103.15</v>
      </c>
      <c r="H43" s="45">
        <v>106.19</v>
      </c>
      <c r="I43" s="45">
        <v>104.28</v>
      </c>
      <c r="J43" s="45">
        <v>101.16</v>
      </c>
      <c r="K43" s="45">
        <v>96.84</v>
      </c>
      <c r="L43" s="45">
        <v>97.17</v>
      </c>
      <c r="M43" s="45">
        <v>95.77</v>
      </c>
      <c r="N43" s="45">
        <f t="shared" si="1"/>
        <v>99.63</v>
      </c>
      <c r="O43" s="87"/>
    </row>
    <row r="44" spans="1:15" ht="9" customHeight="1">
      <c r="A44" s="46">
        <v>2010</v>
      </c>
      <c r="B44" s="45">
        <v>99.08</v>
      </c>
      <c r="C44" s="45">
        <v>102.73</v>
      </c>
      <c r="D44" s="45">
        <v>107.97</v>
      </c>
      <c r="E44" s="45">
        <v>117.65</v>
      </c>
      <c r="F44" s="45">
        <v>116.68</v>
      </c>
      <c r="G44" s="45">
        <v>117.7</v>
      </c>
      <c r="H44" s="45">
        <v>120.12</v>
      </c>
      <c r="I44" s="45">
        <v>119.01</v>
      </c>
      <c r="J44" s="45">
        <v>115.22</v>
      </c>
      <c r="K44" s="45"/>
      <c r="L44" s="45"/>
      <c r="M44" s="45"/>
      <c r="N44" s="45">
        <f t="shared" si="1"/>
        <v>112.90666666666667</v>
      </c>
      <c r="O44" s="87"/>
    </row>
    <row r="45" spans="1:15" ht="12.75">
      <c r="A45" s="4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87"/>
    </row>
    <row r="46" spans="1:15" ht="12.75">
      <c r="A46" s="41" t="s">
        <v>69</v>
      </c>
      <c r="B46" s="4">
        <f aca="true" t="shared" si="2" ref="B46:N46">AVERAGE(B41:B43)</f>
        <v>98.42033333333335</v>
      </c>
      <c r="C46" s="4">
        <f t="shared" si="2"/>
        <v>100.26375</v>
      </c>
      <c r="D46" s="4">
        <f t="shared" si="2"/>
        <v>102.93833333333333</v>
      </c>
      <c r="E46" s="4">
        <f t="shared" si="2"/>
        <v>105.59666666666665</v>
      </c>
      <c r="F46" s="4">
        <f t="shared" si="2"/>
        <v>108.75133333333333</v>
      </c>
      <c r="G46" s="4">
        <f t="shared" si="2"/>
        <v>111.00222222222222</v>
      </c>
      <c r="H46" s="4">
        <f t="shared" si="2"/>
        <v>114.02791666666667</v>
      </c>
      <c r="I46" s="4">
        <f t="shared" si="2"/>
        <v>114.42</v>
      </c>
      <c r="J46" s="4">
        <f t="shared" si="2"/>
        <v>112.03666666666668</v>
      </c>
      <c r="K46" s="4">
        <f t="shared" si="2"/>
        <v>105.26333333333332</v>
      </c>
      <c r="L46" s="4">
        <f t="shared" si="2"/>
        <v>103.08333333333333</v>
      </c>
      <c r="M46" s="4">
        <f t="shared" si="2"/>
        <v>98.33333333333333</v>
      </c>
      <c r="N46" s="4">
        <f t="shared" si="2"/>
        <v>106.17810185185185</v>
      </c>
      <c r="O46" s="87"/>
    </row>
    <row r="47" spans="1:15" ht="9">
      <c r="A47" s="33" t="s">
        <v>58</v>
      </c>
      <c r="B47" s="4">
        <f aca="true" t="shared" si="3" ref="B47:N47">AVERAGE(B34:B43)</f>
        <v>95.87190000000001</v>
      </c>
      <c r="C47" s="4">
        <f t="shared" si="3"/>
        <v>95.21394999999998</v>
      </c>
      <c r="D47" s="4">
        <f t="shared" si="3"/>
        <v>96.444875</v>
      </c>
      <c r="E47" s="4">
        <f t="shared" si="3"/>
        <v>98.935275</v>
      </c>
      <c r="F47" s="4">
        <f t="shared" si="3"/>
        <v>101.78155000000001</v>
      </c>
      <c r="G47" s="4">
        <f t="shared" si="3"/>
        <v>104.6235</v>
      </c>
      <c r="H47" s="4">
        <f t="shared" si="3"/>
        <v>107.19254166666667</v>
      </c>
      <c r="I47" s="4">
        <f t="shared" si="3"/>
        <v>107.6884</v>
      </c>
      <c r="J47" s="4">
        <f t="shared" si="3"/>
        <v>107.34638749999999</v>
      </c>
      <c r="K47" s="4">
        <f t="shared" si="3"/>
        <v>104.497225</v>
      </c>
      <c r="L47" s="4">
        <f t="shared" si="3"/>
        <v>101.825125</v>
      </c>
      <c r="M47" s="4">
        <f t="shared" si="3"/>
        <v>99.92179166666665</v>
      </c>
      <c r="N47" s="4">
        <f t="shared" si="3"/>
        <v>101.81311597222222</v>
      </c>
      <c r="O47" s="37"/>
    </row>
    <row r="48" spans="1:14" ht="9">
      <c r="A48" s="45" t="s">
        <v>181</v>
      </c>
      <c r="B48" s="4">
        <f>AVERAGE(B6:B43)</f>
        <v>72.89365789473683</v>
      </c>
      <c r="C48" s="4">
        <f aca="true" t="shared" si="4" ref="C48:N48">AVERAGE(C6:C43)</f>
        <v>73.14603947368423</v>
      </c>
      <c r="D48" s="4">
        <f t="shared" si="4"/>
        <v>73.4223355263158</v>
      </c>
      <c r="E48" s="4">
        <f t="shared" si="4"/>
        <v>73.95559868421053</v>
      </c>
      <c r="F48" s="4">
        <f t="shared" si="4"/>
        <v>74.72909210526315</v>
      </c>
      <c r="G48" s="4">
        <f t="shared" si="4"/>
        <v>75.23728070175439</v>
      </c>
      <c r="H48" s="4">
        <f t="shared" si="4"/>
        <v>76.2446600877193</v>
      </c>
      <c r="I48" s="4">
        <f t="shared" si="4"/>
        <v>77.12067543859649</v>
      </c>
      <c r="J48" s="4">
        <f t="shared" si="4"/>
        <v>76.95901644736841</v>
      </c>
      <c r="K48" s="4">
        <f t="shared" si="4"/>
        <v>76.03527850877194</v>
      </c>
      <c r="L48" s="4">
        <f t="shared" si="4"/>
        <v>75.23723684210523</v>
      </c>
      <c r="M48" s="4">
        <f t="shared" si="4"/>
        <v>74.87612938596492</v>
      </c>
      <c r="N48" s="4">
        <f t="shared" si="4"/>
        <v>74.97590571836791</v>
      </c>
    </row>
    <row r="49" ht="11.25" customHeight="1">
      <c r="A49" s="30" t="s">
        <v>159</v>
      </c>
    </row>
    <row r="50" spans="1:15" ht="11.25" customHeight="1">
      <c r="A50" s="43" t="s">
        <v>228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ht="9">
      <c r="A51" s="30" t="s">
        <v>156</v>
      </c>
    </row>
    <row r="55" spans="1:14" ht="9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9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9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9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9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9">
      <c r="A60" s="4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9">
      <c r="A61" s="48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9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9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9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9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9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9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</sheetData>
  <sheetProtection password="E26E" sheet="1"/>
  <printOptions/>
  <pageMargins left="0.75" right="0.75" top="0.66" bottom="0.66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="115" zoomScaleNormal="115" zoomScalePageLayoutView="0" workbookViewId="0" topLeftCell="D4">
      <selection activeCell="N55" sqref="N55:N56"/>
    </sheetView>
  </sheetViews>
  <sheetFormatPr defaultColWidth="9.00390625" defaultRowHeight="12.75"/>
  <cols>
    <col min="1" max="8" width="8.75390625" style="30" customWidth="1"/>
    <col min="9" max="9" width="9.25390625" style="30" customWidth="1"/>
    <col min="10" max="11" width="8.875" style="30" customWidth="1"/>
    <col min="12" max="12" width="8.75390625" style="30" customWidth="1"/>
    <col min="13" max="16384" width="9.125" style="30" customWidth="1"/>
  </cols>
  <sheetData>
    <row r="1" spans="1:13" ht="9">
      <c r="A1" s="43" t="s">
        <v>227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9.7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9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9">
      <c r="A4" s="45" t="s">
        <v>2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7</v>
      </c>
      <c r="G4" s="45" t="s">
        <v>8</v>
      </c>
      <c r="H4" s="45" t="s">
        <v>9</v>
      </c>
      <c r="I4" s="45" t="s">
        <v>10</v>
      </c>
      <c r="J4" s="45" t="s">
        <v>11</v>
      </c>
      <c r="K4" s="45" t="s">
        <v>12</v>
      </c>
      <c r="L4" s="45" t="s">
        <v>13</v>
      </c>
      <c r="M4" s="45" t="s">
        <v>14</v>
      </c>
      <c r="N4" s="45" t="s">
        <v>15</v>
      </c>
    </row>
    <row r="5" spans="1:14" ht="9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17</v>
      </c>
    </row>
    <row r="6" spans="1:14" ht="9">
      <c r="A6" s="45" t="s">
        <v>19</v>
      </c>
      <c r="B6" s="45">
        <v>26.69</v>
      </c>
      <c r="C6" s="45">
        <v>26.88</v>
      </c>
      <c r="D6" s="45">
        <v>28.14</v>
      </c>
      <c r="E6" s="45">
        <v>28.85</v>
      </c>
      <c r="F6" s="45">
        <v>28.26</v>
      </c>
      <c r="G6" s="45">
        <v>27.54</v>
      </c>
      <c r="H6" s="45">
        <v>26.4</v>
      </c>
      <c r="I6" s="45">
        <v>25.24</v>
      </c>
      <c r="J6" s="45">
        <v>25.25</v>
      </c>
      <c r="K6" s="45">
        <v>24.6</v>
      </c>
      <c r="L6" s="45">
        <v>25.01</v>
      </c>
      <c r="M6" s="45">
        <v>26.49</v>
      </c>
      <c r="N6" s="45">
        <f aca="true" t="shared" si="0" ref="N6:N43">AVERAGEA(B6:M6)</f>
        <v>26.6125</v>
      </c>
    </row>
    <row r="7" spans="1:14" ht="9">
      <c r="A7" s="45" t="s">
        <v>20</v>
      </c>
      <c r="B7" s="45">
        <v>26.75</v>
      </c>
      <c r="C7" s="45">
        <v>26.65</v>
      </c>
      <c r="D7" s="45">
        <v>26.33</v>
      </c>
      <c r="E7" s="45">
        <v>26.3</v>
      </c>
      <c r="F7" s="45">
        <v>26.25</v>
      </c>
      <c r="G7" s="45">
        <v>25.85</v>
      </c>
      <c r="H7" s="45">
        <v>25.2</v>
      </c>
      <c r="I7" s="45">
        <v>25.47</v>
      </c>
      <c r="J7" s="45">
        <v>25.97</v>
      </c>
      <c r="K7" s="45">
        <v>25.84</v>
      </c>
      <c r="L7" s="45">
        <v>26</v>
      </c>
      <c r="M7" s="45">
        <v>26.19</v>
      </c>
      <c r="N7" s="45">
        <f t="shared" si="0"/>
        <v>26.066666666666663</v>
      </c>
    </row>
    <row r="8" spans="1:14" ht="9">
      <c r="A8" s="45" t="s">
        <v>21</v>
      </c>
      <c r="B8" s="45">
        <v>26.02</v>
      </c>
      <c r="C8" s="45">
        <v>26.59</v>
      </c>
      <c r="D8" s="45">
        <v>26.75</v>
      </c>
      <c r="E8" s="45">
        <v>27.4</v>
      </c>
      <c r="F8" s="45">
        <v>27.31</v>
      </c>
      <c r="G8" s="45">
        <v>26.88</v>
      </c>
      <c r="H8" s="45">
        <v>27</v>
      </c>
      <c r="I8" s="45">
        <v>27.67</v>
      </c>
      <c r="J8" s="45">
        <v>28.72</v>
      </c>
      <c r="K8" s="45">
        <v>28.39</v>
      </c>
      <c r="L8" s="45">
        <v>28.88</v>
      </c>
      <c r="M8" s="45">
        <v>28.88</v>
      </c>
      <c r="N8" s="45">
        <f t="shared" si="0"/>
        <v>27.540833333333335</v>
      </c>
    </row>
    <row r="9" spans="1:14" ht="9">
      <c r="A9" s="45" t="s">
        <v>22</v>
      </c>
      <c r="B9" s="45">
        <v>27.95</v>
      </c>
      <c r="C9" s="45">
        <v>26.83</v>
      </c>
      <c r="D9" s="45">
        <v>25.97</v>
      </c>
      <c r="E9" s="45">
        <v>26.59</v>
      </c>
      <c r="F9" s="45">
        <v>25.79</v>
      </c>
      <c r="G9" s="45">
        <v>25.56</v>
      </c>
      <c r="H9" s="45">
        <v>26.42</v>
      </c>
      <c r="I9" s="45">
        <v>26.28</v>
      </c>
      <c r="J9" s="45">
        <v>25.59</v>
      </c>
      <c r="K9" s="45">
        <v>25.33</v>
      </c>
      <c r="L9" s="45">
        <v>25.06</v>
      </c>
      <c r="M9" s="45">
        <v>24.22</v>
      </c>
      <c r="N9" s="45">
        <f t="shared" si="0"/>
        <v>25.965833333333336</v>
      </c>
    </row>
    <row r="10" spans="1:14" ht="9">
      <c r="A10" s="45" t="s">
        <v>23</v>
      </c>
      <c r="B10" s="45">
        <v>23.99</v>
      </c>
      <c r="C10" s="45">
        <v>24.12</v>
      </c>
      <c r="D10" s="45">
        <v>23.75</v>
      </c>
      <c r="E10" s="45">
        <v>22.64</v>
      </c>
      <c r="F10" s="45">
        <v>21.89</v>
      </c>
      <c r="G10" s="45">
        <v>21.54</v>
      </c>
      <c r="H10" s="45">
        <v>21.95</v>
      </c>
      <c r="I10" s="45">
        <v>21.84</v>
      </c>
      <c r="J10" s="45">
        <v>22.47</v>
      </c>
      <c r="K10" s="45">
        <v>21.83</v>
      </c>
      <c r="L10" s="45">
        <v>21.7</v>
      </c>
      <c r="M10" s="45">
        <v>21.36</v>
      </c>
      <c r="N10" s="45">
        <f t="shared" si="0"/>
        <v>22.423333333333332</v>
      </c>
    </row>
    <row r="11" spans="1:14" ht="9">
      <c r="A11" s="45" t="s">
        <v>24</v>
      </c>
      <c r="B11" s="45">
        <v>21.5</v>
      </c>
      <c r="C11" s="45">
        <v>21.69</v>
      </c>
      <c r="D11" s="45">
        <v>22.17</v>
      </c>
      <c r="E11" s="45">
        <v>23</v>
      </c>
      <c r="F11" s="45">
        <v>24.29</v>
      </c>
      <c r="G11" s="45">
        <v>25.32</v>
      </c>
      <c r="H11" s="45">
        <v>25.75</v>
      </c>
      <c r="I11" s="45">
        <v>25.75</v>
      </c>
      <c r="J11" s="45">
        <v>25.75</v>
      </c>
      <c r="K11" s="45">
        <v>25.55</v>
      </c>
      <c r="L11" s="45">
        <v>25.28</v>
      </c>
      <c r="M11" s="45">
        <v>26.1</v>
      </c>
      <c r="N11" s="45">
        <f t="shared" si="0"/>
        <v>24.345833333333335</v>
      </c>
    </row>
    <row r="12" spans="1:14" ht="9">
      <c r="A12" s="45" t="s">
        <v>25</v>
      </c>
      <c r="B12" s="45">
        <v>26.56</v>
      </c>
      <c r="C12" s="45">
        <v>28</v>
      </c>
      <c r="D12" s="45">
        <v>29.45</v>
      </c>
      <c r="E12" s="45">
        <v>29.12</v>
      </c>
      <c r="F12" s="45">
        <v>28.89</v>
      </c>
      <c r="G12" s="45">
        <v>28.75</v>
      </c>
      <c r="H12" s="45">
        <v>28.5</v>
      </c>
      <c r="I12" s="45">
        <v>28.35</v>
      </c>
      <c r="J12" s="45">
        <v>28.59</v>
      </c>
      <c r="K12" s="45">
        <v>27.76</v>
      </c>
      <c r="L12" s="45">
        <v>26.8</v>
      </c>
      <c r="M12" s="45">
        <v>26.75</v>
      </c>
      <c r="N12" s="45">
        <f t="shared" si="0"/>
        <v>28.126666666666665</v>
      </c>
    </row>
    <row r="13" spans="1:14" ht="9">
      <c r="A13" s="45" t="s">
        <v>26</v>
      </c>
      <c r="B13" s="45">
        <v>26.75</v>
      </c>
      <c r="C13" s="45">
        <v>26.5</v>
      </c>
      <c r="D13" s="45">
        <v>26.45</v>
      </c>
      <c r="E13" s="45">
        <v>26.5</v>
      </c>
      <c r="F13" s="45">
        <v>26.8</v>
      </c>
      <c r="G13" s="45">
        <v>27.94</v>
      </c>
      <c r="H13" s="45">
        <v>29</v>
      </c>
      <c r="I13" s="45">
        <v>29.25</v>
      </c>
      <c r="J13" s="45">
        <v>29</v>
      </c>
      <c r="K13" s="45">
        <v>27.57</v>
      </c>
      <c r="L13" s="45">
        <v>26.93</v>
      </c>
      <c r="M13" s="45">
        <v>26.83</v>
      </c>
      <c r="N13" s="45">
        <f t="shared" si="0"/>
        <v>27.459999999999997</v>
      </c>
    </row>
    <row r="14" spans="1:14" ht="9">
      <c r="A14" s="45" t="s">
        <v>27</v>
      </c>
      <c r="B14" s="45">
        <v>26.25</v>
      </c>
      <c r="C14" s="45">
        <v>26.75</v>
      </c>
      <c r="D14" s="45">
        <v>27.69</v>
      </c>
      <c r="E14" s="45">
        <v>27.94</v>
      </c>
      <c r="F14" s="45">
        <v>28.3</v>
      </c>
      <c r="G14" s="45">
        <v>28.72</v>
      </c>
      <c r="H14" s="45">
        <v>29</v>
      </c>
      <c r="I14" s="45">
        <v>29</v>
      </c>
      <c r="J14" s="45">
        <v>28.62</v>
      </c>
      <c r="K14" s="45">
        <v>28.25</v>
      </c>
      <c r="L14" s="45">
        <v>28.44</v>
      </c>
      <c r="M14" s="45">
        <v>28.62</v>
      </c>
      <c r="N14" s="45">
        <f t="shared" si="0"/>
        <v>28.131666666666664</v>
      </c>
    </row>
    <row r="15" spans="1:14" ht="9">
      <c r="A15" s="45" t="s">
        <v>28</v>
      </c>
      <c r="B15" s="45">
        <v>28.75</v>
      </c>
      <c r="C15" s="45">
        <v>29</v>
      </c>
      <c r="D15" s="45">
        <v>30</v>
      </c>
      <c r="E15" s="45">
        <v>31.31</v>
      </c>
      <c r="F15" s="45">
        <v>34</v>
      </c>
      <c r="G15" s="45">
        <v>35.42</v>
      </c>
      <c r="H15" s="45">
        <v>34.75</v>
      </c>
      <c r="I15" s="45">
        <v>33.5</v>
      </c>
      <c r="J15" s="45">
        <v>33.5</v>
      </c>
      <c r="K15" s="45">
        <v>33.31</v>
      </c>
      <c r="L15" s="45">
        <v>32.5</v>
      </c>
      <c r="M15" s="45">
        <v>32.88</v>
      </c>
      <c r="N15" s="45">
        <f t="shared" si="0"/>
        <v>32.410000000000004</v>
      </c>
    </row>
    <row r="16" spans="1:14" ht="9">
      <c r="A16" s="45" t="s">
        <v>29</v>
      </c>
      <c r="B16" s="45">
        <v>33</v>
      </c>
      <c r="C16" s="45">
        <v>33.69</v>
      </c>
      <c r="D16" s="45">
        <v>34.44</v>
      </c>
      <c r="E16" s="45">
        <v>35.38</v>
      </c>
      <c r="F16" s="45">
        <v>35.15</v>
      </c>
      <c r="G16" s="45">
        <v>35.1</v>
      </c>
      <c r="H16" s="45">
        <v>35.15</v>
      </c>
      <c r="I16" s="45">
        <v>34.63</v>
      </c>
      <c r="J16" s="45">
        <v>34.5</v>
      </c>
      <c r="K16" s="45">
        <v>34.25</v>
      </c>
      <c r="L16" s="45">
        <v>33.01</v>
      </c>
      <c r="M16" s="45">
        <v>32.19</v>
      </c>
      <c r="N16" s="45">
        <f t="shared" si="0"/>
        <v>34.2075</v>
      </c>
    </row>
    <row r="17" spans="1:14" ht="9">
      <c r="A17" s="45" t="s">
        <v>30</v>
      </c>
      <c r="B17" s="45">
        <v>32.28</v>
      </c>
      <c r="C17" s="45">
        <v>34.38</v>
      </c>
      <c r="D17" s="45">
        <v>34.81</v>
      </c>
      <c r="E17" s="45">
        <v>35.19</v>
      </c>
      <c r="F17" s="45">
        <v>34.67</v>
      </c>
      <c r="G17" s="45">
        <v>34.5</v>
      </c>
      <c r="H17" s="45">
        <v>33.81</v>
      </c>
      <c r="I17" s="45">
        <v>34.25</v>
      </c>
      <c r="J17" s="45">
        <v>35.13</v>
      </c>
      <c r="K17" s="45">
        <v>35.5</v>
      </c>
      <c r="L17" s="45">
        <v>36.11</v>
      </c>
      <c r="M17" s="45">
        <v>36.25</v>
      </c>
      <c r="N17" s="45">
        <f t="shared" si="0"/>
        <v>34.74</v>
      </c>
    </row>
    <row r="18" spans="1:14" ht="9">
      <c r="A18" s="45" t="s">
        <v>31</v>
      </c>
      <c r="B18" s="45">
        <v>36.85</v>
      </c>
      <c r="C18" s="45">
        <v>39.06</v>
      </c>
      <c r="D18" s="45">
        <v>39.13</v>
      </c>
      <c r="E18" s="45">
        <v>39.35</v>
      </c>
      <c r="F18" s="45">
        <v>39.63</v>
      </c>
      <c r="G18" s="45">
        <v>40.63</v>
      </c>
      <c r="H18" s="45">
        <v>42.55</v>
      </c>
      <c r="I18" s="45">
        <v>42.25</v>
      </c>
      <c r="J18" s="45">
        <v>42.5</v>
      </c>
      <c r="K18" s="45">
        <v>44.81</v>
      </c>
      <c r="L18" s="45">
        <v>43.39</v>
      </c>
      <c r="M18" s="45">
        <v>43.5</v>
      </c>
      <c r="N18" s="45">
        <f t="shared" si="0"/>
        <v>41.137499999999996</v>
      </c>
    </row>
    <row r="19" spans="1:14" ht="9">
      <c r="A19" s="45" t="s">
        <v>32</v>
      </c>
      <c r="B19" s="45">
        <v>46.76</v>
      </c>
      <c r="C19" s="45">
        <v>48.23</v>
      </c>
      <c r="D19" s="45">
        <v>52.92</v>
      </c>
      <c r="E19" s="45">
        <v>50.56</v>
      </c>
      <c r="F19" s="45">
        <v>52.25</v>
      </c>
      <c r="G19" s="45">
        <v>54.3</v>
      </c>
      <c r="H19" s="45">
        <v>55</v>
      </c>
      <c r="I19" s="45">
        <v>61.15</v>
      </c>
      <c r="J19" s="45">
        <v>57.48</v>
      </c>
      <c r="K19" s="45">
        <v>56.05</v>
      </c>
      <c r="L19" s="45">
        <v>54.8</v>
      </c>
      <c r="M19" s="45">
        <v>49.3</v>
      </c>
      <c r="N19" s="45">
        <f t="shared" si="0"/>
        <v>53.23333333333332</v>
      </c>
    </row>
    <row r="20" spans="1:14" ht="9">
      <c r="A20" s="45" t="s">
        <v>33</v>
      </c>
      <c r="B20" s="45">
        <v>52.06</v>
      </c>
      <c r="C20" s="45">
        <v>51.62</v>
      </c>
      <c r="D20" s="45">
        <v>47.04</v>
      </c>
      <c r="E20" s="45">
        <v>44.85</v>
      </c>
      <c r="F20" s="45">
        <v>42.12</v>
      </c>
      <c r="G20" s="45">
        <v>35.5</v>
      </c>
      <c r="H20" s="45">
        <v>36.5</v>
      </c>
      <c r="I20" s="45">
        <v>35.66</v>
      </c>
      <c r="J20" s="45">
        <v>33.43</v>
      </c>
      <c r="K20" s="45">
        <v>31.68</v>
      </c>
      <c r="L20" s="45">
        <v>31.06</v>
      </c>
      <c r="M20" s="45">
        <v>29.75</v>
      </c>
      <c r="N20" s="45">
        <f t="shared" si="0"/>
        <v>39.2725</v>
      </c>
    </row>
    <row r="21" spans="1:14" ht="9">
      <c r="A21" s="45" t="s">
        <v>34</v>
      </c>
      <c r="B21" s="45">
        <v>27.81</v>
      </c>
      <c r="C21" s="45">
        <v>26.63</v>
      </c>
      <c r="D21" s="45">
        <v>28.83</v>
      </c>
      <c r="E21" s="45">
        <v>31.84</v>
      </c>
      <c r="F21" s="45">
        <v>34.15</v>
      </c>
      <c r="G21" s="45">
        <v>38.37</v>
      </c>
      <c r="H21" s="45">
        <v>35.5</v>
      </c>
      <c r="I21" s="45">
        <v>34.5</v>
      </c>
      <c r="J21" s="45">
        <v>38.01</v>
      </c>
      <c r="K21" s="45">
        <v>37.09</v>
      </c>
      <c r="L21" s="45">
        <v>39.13</v>
      </c>
      <c r="M21" s="45">
        <v>39.38</v>
      </c>
      <c r="N21" s="45">
        <f t="shared" si="0"/>
        <v>34.27</v>
      </c>
    </row>
    <row r="22" spans="1:14" ht="9">
      <c r="A22" s="45" t="s">
        <v>35</v>
      </c>
      <c r="B22" s="45">
        <v>38.73</v>
      </c>
      <c r="C22" s="45">
        <v>40.22</v>
      </c>
      <c r="D22" s="45">
        <v>40.7</v>
      </c>
      <c r="E22" s="45">
        <v>44.81</v>
      </c>
      <c r="F22" s="45">
        <v>44.97</v>
      </c>
      <c r="G22" s="45">
        <v>40.75</v>
      </c>
      <c r="H22" s="45">
        <v>38.74</v>
      </c>
      <c r="I22" s="45">
        <v>40.63</v>
      </c>
      <c r="J22" s="45">
        <v>36.97</v>
      </c>
      <c r="K22" s="45">
        <v>38.25</v>
      </c>
      <c r="L22" s="45">
        <v>38.34</v>
      </c>
      <c r="M22" s="45">
        <v>38.8</v>
      </c>
      <c r="N22" s="45">
        <f t="shared" si="0"/>
        <v>40.15916666666667</v>
      </c>
    </row>
    <row r="23" spans="1:14" ht="9">
      <c r="A23" s="45" t="s">
        <v>36</v>
      </c>
      <c r="B23" s="45">
        <v>38.19</v>
      </c>
      <c r="C23" s="45">
        <v>39.38</v>
      </c>
      <c r="D23" s="45">
        <v>40</v>
      </c>
      <c r="E23" s="45">
        <v>40.94</v>
      </c>
      <c r="F23" s="45">
        <v>41.69</v>
      </c>
      <c r="G23" s="45">
        <v>42.18</v>
      </c>
      <c r="H23" s="45">
        <v>42.25</v>
      </c>
      <c r="I23" s="45">
        <v>42.58</v>
      </c>
      <c r="J23" s="45">
        <v>43.16</v>
      </c>
      <c r="K23" s="45">
        <v>43.09</v>
      </c>
      <c r="L23" s="45">
        <v>42.87</v>
      </c>
      <c r="M23" s="45">
        <v>42.25</v>
      </c>
      <c r="N23" s="45">
        <f t="shared" si="0"/>
        <v>41.54833333333334</v>
      </c>
    </row>
    <row r="24" spans="1:14" ht="9">
      <c r="A24" s="45" t="s">
        <v>37</v>
      </c>
      <c r="B24" s="45">
        <v>43.77</v>
      </c>
      <c r="C24" s="45">
        <v>48.62</v>
      </c>
      <c r="D24" s="45">
        <v>50.28</v>
      </c>
      <c r="E24" s="45">
        <v>53.61</v>
      </c>
      <c r="F24" s="45">
        <v>58.62</v>
      </c>
      <c r="G24" s="45">
        <v>61.06</v>
      </c>
      <c r="H24" s="45">
        <v>61.91</v>
      </c>
      <c r="I24" s="45">
        <v>63.03</v>
      </c>
      <c r="J24" s="45">
        <v>67.56</v>
      </c>
      <c r="K24" s="45">
        <v>68.12</v>
      </c>
      <c r="L24" s="45">
        <v>68.19</v>
      </c>
      <c r="M24" s="45">
        <v>70.31</v>
      </c>
      <c r="N24" s="45">
        <f t="shared" si="0"/>
        <v>59.589999999999996</v>
      </c>
    </row>
    <row r="25" spans="1:14" ht="9">
      <c r="A25" s="45" t="s">
        <v>38</v>
      </c>
      <c r="B25" s="45">
        <v>73.19</v>
      </c>
      <c r="C25" s="45">
        <v>78</v>
      </c>
      <c r="D25" s="45">
        <v>83.4</v>
      </c>
      <c r="E25" s="45">
        <v>87.69</v>
      </c>
      <c r="F25" s="45">
        <v>89.5</v>
      </c>
      <c r="G25" s="45">
        <v>88.5</v>
      </c>
      <c r="H25" s="45">
        <v>80.69</v>
      </c>
      <c r="I25" s="45">
        <v>79.28</v>
      </c>
      <c r="J25" s="45">
        <v>88.61</v>
      </c>
      <c r="K25" s="45">
        <v>87.25</v>
      </c>
      <c r="L25" s="45">
        <v>84.63</v>
      </c>
      <c r="M25" s="45">
        <v>85.05</v>
      </c>
      <c r="N25" s="45">
        <f t="shared" si="0"/>
        <v>83.81583333333333</v>
      </c>
    </row>
    <row r="26" spans="1:14" ht="9">
      <c r="A26" s="45" t="s">
        <v>39</v>
      </c>
      <c r="B26" s="45">
        <v>85</v>
      </c>
      <c r="C26" s="45">
        <v>87.75</v>
      </c>
      <c r="D26" s="45">
        <v>79.89</v>
      </c>
      <c r="E26" s="45">
        <v>72.47</v>
      </c>
      <c r="F26" s="45">
        <v>71.9</v>
      </c>
      <c r="G26" s="45">
        <v>74.06</v>
      </c>
      <c r="H26" s="45">
        <v>73.5</v>
      </c>
      <c r="I26" s="45">
        <v>75.9</v>
      </c>
      <c r="J26" s="45">
        <v>77.94</v>
      </c>
      <c r="K26" s="45">
        <v>80.28</v>
      </c>
      <c r="L26" s="45">
        <v>78.13</v>
      </c>
      <c r="M26" s="45">
        <v>73.75</v>
      </c>
      <c r="N26" s="45">
        <f t="shared" si="0"/>
        <v>77.54749999999999</v>
      </c>
    </row>
    <row r="27" spans="1:14" ht="9">
      <c r="A27" s="45" t="s">
        <v>40</v>
      </c>
      <c r="B27" s="45">
        <v>71.5</v>
      </c>
      <c r="C27" s="45">
        <v>70.63</v>
      </c>
      <c r="D27" s="45">
        <v>69.31</v>
      </c>
      <c r="E27" s="45">
        <v>68.25</v>
      </c>
      <c r="F27" s="45">
        <v>64.2</v>
      </c>
      <c r="G27" s="45">
        <v>63.72</v>
      </c>
      <c r="H27" s="45">
        <v>62.81</v>
      </c>
      <c r="I27" s="45">
        <v>64.1</v>
      </c>
      <c r="J27" s="45">
        <v>67.09</v>
      </c>
      <c r="K27" s="45">
        <v>65.72</v>
      </c>
      <c r="L27" s="45">
        <v>65.69</v>
      </c>
      <c r="M27" s="45">
        <v>62.25</v>
      </c>
      <c r="N27" s="45">
        <f t="shared" si="0"/>
        <v>66.2725</v>
      </c>
    </row>
    <row r="28" spans="1:14" ht="9">
      <c r="A28" s="45" t="s">
        <v>41</v>
      </c>
      <c r="B28" s="45">
        <v>61.25</v>
      </c>
      <c r="C28" s="45">
        <v>62.88</v>
      </c>
      <c r="D28" s="45">
        <v>64.1</v>
      </c>
      <c r="E28" s="45">
        <v>66.88</v>
      </c>
      <c r="F28" s="45">
        <v>67.31</v>
      </c>
      <c r="G28" s="45">
        <v>68.1</v>
      </c>
      <c r="H28" s="45">
        <v>66.5</v>
      </c>
      <c r="I28" s="45">
        <v>69</v>
      </c>
      <c r="J28" s="45">
        <v>66.87</v>
      </c>
      <c r="K28" s="45">
        <v>68.25</v>
      </c>
      <c r="L28" s="45">
        <v>67.75</v>
      </c>
      <c r="M28" s="45">
        <v>63.6</v>
      </c>
      <c r="N28" s="45">
        <f t="shared" si="0"/>
        <v>66.04083333333334</v>
      </c>
    </row>
    <row r="29" spans="1:14" ht="9">
      <c r="A29" s="45" t="s">
        <v>42</v>
      </c>
      <c r="B29" s="45">
        <v>65.25</v>
      </c>
      <c r="C29" s="45">
        <v>69</v>
      </c>
      <c r="D29" s="45">
        <v>68.8</v>
      </c>
      <c r="E29" s="45">
        <v>67.38</v>
      </c>
      <c r="F29" s="45">
        <v>66.1</v>
      </c>
      <c r="G29" s="45">
        <v>65</v>
      </c>
      <c r="H29" s="45">
        <v>63.25</v>
      </c>
      <c r="I29" s="45">
        <v>61</v>
      </c>
      <c r="J29" s="45">
        <v>61.67</v>
      </c>
      <c r="K29" s="45">
        <v>60.84</v>
      </c>
      <c r="L29" s="45">
        <v>63.57</v>
      </c>
      <c r="M29" s="45">
        <v>64</v>
      </c>
      <c r="N29" s="45">
        <f t="shared" si="0"/>
        <v>64.655</v>
      </c>
    </row>
    <row r="30" spans="1:14" ht="9">
      <c r="A30" s="45" t="s">
        <v>43</v>
      </c>
      <c r="B30" s="45">
        <v>65.5</v>
      </c>
      <c r="C30" s="45">
        <v>66.7</v>
      </c>
      <c r="D30" s="45">
        <v>67.25</v>
      </c>
      <c r="E30" s="45">
        <v>65.88</v>
      </c>
      <c r="F30" s="45">
        <v>63.85</v>
      </c>
      <c r="G30" s="45">
        <v>63.65</v>
      </c>
      <c r="H30" s="45">
        <v>65.7</v>
      </c>
      <c r="I30" s="45">
        <v>66.05</v>
      </c>
      <c r="J30" s="45">
        <v>66.5</v>
      </c>
      <c r="K30" s="45">
        <v>65.68</v>
      </c>
      <c r="L30" s="45">
        <v>67.72</v>
      </c>
      <c r="M30" s="45">
        <v>66.81</v>
      </c>
      <c r="N30" s="45">
        <f t="shared" si="0"/>
        <v>65.94083333333333</v>
      </c>
    </row>
    <row r="31" spans="1:14" ht="9">
      <c r="A31" s="45" t="s">
        <v>44</v>
      </c>
      <c r="B31" s="45">
        <v>68.5</v>
      </c>
      <c r="C31" s="45">
        <v>69.08</v>
      </c>
      <c r="D31" s="45">
        <v>68.5</v>
      </c>
      <c r="E31" s="45">
        <v>68.83</v>
      </c>
      <c r="F31" s="45">
        <v>66.5</v>
      </c>
      <c r="G31" s="45">
        <v>65.4</v>
      </c>
      <c r="H31" s="45">
        <v>60.76</v>
      </c>
      <c r="I31" s="45">
        <v>61.52</v>
      </c>
      <c r="J31" s="45">
        <v>62.5</v>
      </c>
      <c r="K31" s="45">
        <v>63.3</v>
      </c>
      <c r="L31" s="45">
        <v>65.12</v>
      </c>
      <c r="M31" s="45">
        <v>63.5</v>
      </c>
      <c r="N31" s="45">
        <f t="shared" si="0"/>
        <v>65.29249999999999</v>
      </c>
    </row>
    <row r="32" spans="1:14" ht="9">
      <c r="A32" s="45" t="s">
        <v>45</v>
      </c>
      <c r="B32" s="45">
        <v>61.68</v>
      </c>
      <c r="C32" s="45">
        <v>62.75</v>
      </c>
      <c r="D32" s="45">
        <v>63.16</v>
      </c>
      <c r="E32" s="45">
        <v>59.5</v>
      </c>
      <c r="F32" s="45">
        <v>60.24</v>
      </c>
      <c r="G32" s="45">
        <v>58.5</v>
      </c>
      <c r="H32" s="45">
        <v>60.63</v>
      </c>
      <c r="I32" s="45">
        <v>65.1</v>
      </c>
      <c r="J32" s="45">
        <v>66</v>
      </c>
      <c r="K32" s="45">
        <v>64.7</v>
      </c>
      <c r="L32" s="45">
        <v>64.2</v>
      </c>
      <c r="M32" s="45">
        <v>68</v>
      </c>
      <c r="N32" s="45">
        <f t="shared" si="0"/>
        <v>62.87166666666667</v>
      </c>
    </row>
    <row r="33" spans="1:14" ht="9">
      <c r="A33" s="45" t="s">
        <v>46</v>
      </c>
      <c r="B33" s="45">
        <v>68.5</v>
      </c>
      <c r="C33" s="45">
        <v>71.5</v>
      </c>
      <c r="D33" s="45">
        <v>72.5</v>
      </c>
      <c r="E33" s="45">
        <v>74.4</v>
      </c>
      <c r="F33" s="45">
        <v>75.62</v>
      </c>
      <c r="G33" s="45">
        <v>75.12</v>
      </c>
      <c r="H33" s="45">
        <v>76</v>
      </c>
      <c r="I33" s="45">
        <v>79.88</v>
      </c>
      <c r="J33" s="45">
        <v>82.3</v>
      </c>
      <c r="K33" s="45">
        <v>82.25</v>
      </c>
      <c r="L33" s="45">
        <v>83</v>
      </c>
      <c r="M33" s="45">
        <v>82.9</v>
      </c>
      <c r="N33" s="45">
        <f t="shared" si="0"/>
        <v>76.99749999999999</v>
      </c>
    </row>
    <row r="34" spans="1:14" ht="9">
      <c r="A34" s="45" t="s">
        <v>47</v>
      </c>
      <c r="B34" s="45">
        <v>85</v>
      </c>
      <c r="C34" s="45">
        <v>85.25</v>
      </c>
      <c r="D34" s="45">
        <v>85</v>
      </c>
      <c r="E34" s="45">
        <v>86</v>
      </c>
      <c r="F34" s="45">
        <v>86.5</v>
      </c>
      <c r="G34" s="45">
        <v>82.75</v>
      </c>
      <c r="H34" s="45">
        <v>84.25</v>
      </c>
      <c r="I34" s="45">
        <v>85.75</v>
      </c>
      <c r="J34" s="45">
        <v>85.63</v>
      </c>
      <c r="K34" s="45">
        <v>86.75</v>
      </c>
      <c r="L34" s="45">
        <v>88.2</v>
      </c>
      <c r="M34" s="45">
        <v>86.13</v>
      </c>
      <c r="N34" s="45">
        <f t="shared" si="0"/>
        <v>85.60083333333334</v>
      </c>
    </row>
    <row r="35" spans="1:14" ht="9">
      <c r="A35" s="45" t="s">
        <v>48</v>
      </c>
      <c r="B35" s="45">
        <v>86.75</v>
      </c>
      <c r="C35" s="45">
        <v>87</v>
      </c>
      <c r="D35" s="45">
        <v>82.8</v>
      </c>
      <c r="E35" s="45">
        <v>80.13</v>
      </c>
      <c r="F35" s="45">
        <v>81.4</v>
      </c>
      <c r="G35" s="45">
        <v>84.88</v>
      </c>
      <c r="H35" s="45">
        <v>87</v>
      </c>
      <c r="I35" s="45">
        <v>91.3</v>
      </c>
      <c r="J35" s="45">
        <v>86.33</v>
      </c>
      <c r="K35" s="45">
        <v>85</v>
      </c>
      <c r="L35" s="45">
        <v>86.9</v>
      </c>
      <c r="M35" s="45">
        <v>89.38</v>
      </c>
      <c r="N35" s="45">
        <f t="shared" si="0"/>
        <v>85.73916666666666</v>
      </c>
    </row>
    <row r="36" spans="1:14" ht="9">
      <c r="A36" s="45" t="s">
        <v>49</v>
      </c>
      <c r="B36" s="45">
        <v>86.8</v>
      </c>
      <c r="C36" s="45">
        <v>84.38</v>
      </c>
      <c r="D36" s="45">
        <v>87.5</v>
      </c>
      <c r="E36" s="45">
        <v>89.13</v>
      </c>
      <c r="F36" s="45">
        <v>91.5</v>
      </c>
      <c r="G36" s="45">
        <v>95.25</v>
      </c>
      <c r="H36" s="45">
        <v>91</v>
      </c>
      <c r="I36" s="45">
        <v>91.9</v>
      </c>
      <c r="J36" s="45">
        <v>92.38</v>
      </c>
      <c r="K36" s="45">
        <v>91</v>
      </c>
      <c r="L36" s="45">
        <v>90.13</v>
      </c>
      <c r="M36" s="45">
        <v>98.83</v>
      </c>
      <c r="N36" s="45">
        <f t="shared" si="0"/>
        <v>90.81666666666666</v>
      </c>
    </row>
    <row r="37" spans="1:14" ht="9">
      <c r="A37" s="45" t="s">
        <v>50</v>
      </c>
      <c r="B37" s="45">
        <v>94.2</v>
      </c>
      <c r="C37" s="45">
        <v>94.88</v>
      </c>
      <c r="D37" s="45">
        <v>95.38</v>
      </c>
      <c r="E37" s="45">
        <v>95.25</v>
      </c>
      <c r="F37" s="45">
        <v>94.5</v>
      </c>
      <c r="G37" s="45">
        <v>94.38</v>
      </c>
      <c r="H37" s="45">
        <v>94.5</v>
      </c>
      <c r="I37" s="45">
        <v>92.5</v>
      </c>
      <c r="J37" s="45">
        <v>90.75</v>
      </c>
      <c r="K37" s="45">
        <v>88.9</v>
      </c>
      <c r="L37" s="45">
        <v>87.25</v>
      </c>
      <c r="M37" s="45">
        <v>83.3</v>
      </c>
      <c r="N37" s="45">
        <f t="shared" si="0"/>
        <v>92.14916666666666</v>
      </c>
    </row>
    <row r="38" spans="1:14" ht="9">
      <c r="A38" s="45" t="s">
        <v>51</v>
      </c>
      <c r="B38" s="45">
        <v>80.25</v>
      </c>
      <c r="C38" s="45">
        <v>82</v>
      </c>
      <c r="D38" s="45">
        <v>80.9</v>
      </c>
      <c r="E38" s="45">
        <v>82.63</v>
      </c>
      <c r="F38" s="45">
        <v>82.5</v>
      </c>
      <c r="G38" s="45">
        <v>86.1</v>
      </c>
      <c r="H38" s="45">
        <v>88.5</v>
      </c>
      <c r="I38" s="45">
        <v>90.3</v>
      </c>
      <c r="J38" s="45">
        <v>91.13</v>
      </c>
      <c r="K38" s="45">
        <v>89.25</v>
      </c>
      <c r="L38" s="45">
        <v>86.3</v>
      </c>
      <c r="M38" s="45">
        <v>90.25</v>
      </c>
      <c r="N38" s="45">
        <f t="shared" si="0"/>
        <v>85.84249999999999</v>
      </c>
    </row>
    <row r="39" spans="1:14" ht="9">
      <c r="A39" s="45" t="s">
        <v>52</v>
      </c>
      <c r="B39" s="45">
        <v>90</v>
      </c>
      <c r="C39" s="45">
        <v>86.38</v>
      </c>
      <c r="D39" s="45">
        <v>88.4</v>
      </c>
      <c r="E39" s="45">
        <v>89.13</v>
      </c>
      <c r="F39" s="45">
        <v>92.38</v>
      </c>
      <c r="G39" s="45">
        <v>92.8</v>
      </c>
      <c r="H39" s="45">
        <v>91.75</v>
      </c>
      <c r="I39" s="45">
        <v>91.2</v>
      </c>
      <c r="J39" s="45">
        <v>92.63</v>
      </c>
      <c r="K39" s="45">
        <v>90.25</v>
      </c>
      <c r="L39" s="45">
        <v>90.3</v>
      </c>
      <c r="M39" s="45">
        <v>89.2</v>
      </c>
      <c r="N39" s="45">
        <f t="shared" si="0"/>
        <v>90.36833333333333</v>
      </c>
    </row>
    <row r="40" spans="1:14" ht="9">
      <c r="A40" s="45" t="s">
        <v>54</v>
      </c>
      <c r="B40" s="45">
        <v>86.33</v>
      </c>
      <c r="C40" s="45">
        <v>84.8</v>
      </c>
      <c r="D40" s="45">
        <v>85.1</v>
      </c>
      <c r="E40" s="45">
        <v>86.5</v>
      </c>
      <c r="F40" s="45">
        <v>83.75</v>
      </c>
      <c r="G40" s="45">
        <v>82.2</v>
      </c>
      <c r="H40" s="45">
        <v>82</v>
      </c>
      <c r="I40" s="45">
        <v>78</v>
      </c>
      <c r="J40" s="45">
        <v>73.5</v>
      </c>
      <c r="K40" s="45">
        <v>72.5</v>
      </c>
      <c r="L40" s="45">
        <v>76.63</v>
      </c>
      <c r="M40" s="45">
        <v>74.25</v>
      </c>
      <c r="N40" s="45">
        <f t="shared" si="0"/>
        <v>80.46333333333334</v>
      </c>
    </row>
    <row r="41" spans="1:14" ht="9">
      <c r="A41" s="45" t="s">
        <v>55</v>
      </c>
      <c r="B41" s="45">
        <v>77.38</v>
      </c>
      <c r="C41" s="45">
        <v>74.5</v>
      </c>
      <c r="D41" s="45">
        <v>72.5</v>
      </c>
      <c r="E41" s="45">
        <v>72.67</v>
      </c>
      <c r="F41" s="45">
        <v>71.83</v>
      </c>
      <c r="G41" s="45">
        <v>69.5</v>
      </c>
      <c r="H41" s="45">
        <v>69.67</v>
      </c>
      <c r="I41" s="45">
        <v>66.75</v>
      </c>
      <c r="J41" s="45">
        <v>70</v>
      </c>
      <c r="K41" s="45">
        <v>67</v>
      </c>
      <c r="L41" s="45">
        <v>63</v>
      </c>
      <c r="M41" s="45">
        <v>62.63</v>
      </c>
      <c r="N41" s="45">
        <f t="shared" si="0"/>
        <v>69.78583333333333</v>
      </c>
    </row>
    <row r="42" spans="1:14" ht="9">
      <c r="A42" s="45" t="s">
        <v>56</v>
      </c>
      <c r="B42" s="45">
        <v>58</v>
      </c>
      <c r="C42" s="45">
        <v>55.38</v>
      </c>
      <c r="D42" s="45">
        <v>56</v>
      </c>
      <c r="E42" s="45">
        <v>51.63</v>
      </c>
      <c r="F42" s="45">
        <v>54.7</v>
      </c>
      <c r="G42" s="45">
        <v>60.25</v>
      </c>
      <c r="H42" s="45">
        <v>62</v>
      </c>
      <c r="I42" s="45">
        <v>62.21</v>
      </c>
      <c r="J42" s="45">
        <v>62.83</v>
      </c>
      <c r="K42" s="45">
        <v>63.3</v>
      </c>
      <c r="L42" s="45">
        <v>63.5</v>
      </c>
      <c r="M42" s="45">
        <v>61</v>
      </c>
      <c r="N42" s="45">
        <f t="shared" si="0"/>
        <v>59.23333333333333</v>
      </c>
    </row>
    <row r="43" spans="1:14" s="37" customFormat="1" ht="9">
      <c r="A43" s="45" t="s">
        <v>57</v>
      </c>
      <c r="B43" s="33">
        <v>69.17</v>
      </c>
      <c r="C43" s="33">
        <v>70.25</v>
      </c>
      <c r="D43" s="33">
        <v>74.15</v>
      </c>
      <c r="E43" s="33">
        <v>73.3</v>
      </c>
      <c r="F43" s="33">
        <v>76</v>
      </c>
      <c r="G43" s="33">
        <v>79.75</v>
      </c>
      <c r="H43" s="33">
        <v>85</v>
      </c>
      <c r="I43" s="33">
        <v>87</v>
      </c>
      <c r="J43" s="33">
        <v>81.5</v>
      </c>
      <c r="K43" s="33">
        <v>83.59</v>
      </c>
      <c r="L43" s="33">
        <v>80.63</v>
      </c>
      <c r="M43" s="33">
        <v>78.5</v>
      </c>
      <c r="N43" s="33">
        <f t="shared" si="0"/>
        <v>78.23666666666666</v>
      </c>
    </row>
    <row r="44" spans="1:15" s="37" customFormat="1" ht="9">
      <c r="A44" s="45" t="s">
        <v>61</v>
      </c>
      <c r="B44" s="36">
        <v>83.04</v>
      </c>
      <c r="C44" s="36">
        <v>81.15</v>
      </c>
      <c r="D44" s="36">
        <v>82.31</v>
      </c>
      <c r="E44" s="36">
        <v>85.89</v>
      </c>
      <c r="F44" s="36">
        <v>85.53</v>
      </c>
      <c r="G44" s="36">
        <v>81.47</v>
      </c>
      <c r="H44" s="36">
        <v>78.28</v>
      </c>
      <c r="I44" s="36">
        <v>77.38</v>
      </c>
      <c r="J44" s="36">
        <v>74.04</v>
      </c>
      <c r="K44" s="36">
        <v>74.04</v>
      </c>
      <c r="L44" s="36">
        <v>73.51</v>
      </c>
      <c r="M44" s="36">
        <v>72.91</v>
      </c>
      <c r="N44" s="36">
        <v>79.12916666666665</v>
      </c>
      <c r="O44" s="44"/>
    </row>
    <row r="45" spans="1:14" s="37" customFormat="1" ht="9">
      <c r="A45" s="45" t="s">
        <v>70</v>
      </c>
      <c r="B45" s="36">
        <v>77.92</v>
      </c>
      <c r="C45" s="36">
        <v>77.67</v>
      </c>
      <c r="D45" s="36">
        <v>78.05</v>
      </c>
      <c r="E45" s="36">
        <v>77.42</v>
      </c>
      <c r="F45" s="36">
        <v>82.72</v>
      </c>
      <c r="G45" s="33">
        <v>87.63</v>
      </c>
      <c r="H45" s="33">
        <v>84.495</v>
      </c>
      <c r="I45" s="33">
        <v>86.85833333333335</v>
      </c>
      <c r="J45" s="33">
        <v>86.3025</v>
      </c>
      <c r="K45" s="33">
        <v>88.14666666666666</v>
      </c>
      <c r="L45" s="33">
        <v>88.70875</v>
      </c>
      <c r="M45" s="33">
        <v>93.09375</v>
      </c>
      <c r="N45" s="33">
        <f aca="true" t="shared" si="1" ref="N45:N56">AVERAGE(B45:M45)</f>
        <v>84.08458333333333</v>
      </c>
    </row>
    <row r="46" spans="1:15" s="37" customFormat="1" ht="9">
      <c r="A46" s="45" t="s">
        <v>71</v>
      </c>
      <c r="B46" s="33">
        <v>94.8275</v>
      </c>
      <c r="C46" s="33">
        <v>94.815</v>
      </c>
      <c r="D46" s="33">
        <v>96.0525</v>
      </c>
      <c r="E46" s="33">
        <v>97.895</v>
      </c>
      <c r="F46" s="33">
        <v>94.60900000000001</v>
      </c>
      <c r="G46" s="33">
        <v>98.35666666666667</v>
      </c>
      <c r="H46" s="33">
        <v>104.53166666666668</v>
      </c>
      <c r="I46" s="33">
        <v>99.226</v>
      </c>
      <c r="J46" s="33">
        <v>94.41300000000001</v>
      </c>
      <c r="K46" s="33">
        <v>95.94375</v>
      </c>
      <c r="L46" s="33">
        <v>96.085</v>
      </c>
      <c r="M46" s="33">
        <v>97.60875</v>
      </c>
      <c r="N46" s="33">
        <f t="shared" si="1"/>
        <v>97.03031944444444</v>
      </c>
      <c r="O46" s="44"/>
    </row>
    <row r="47" spans="1:14" s="37" customFormat="1" ht="9">
      <c r="A47" s="45" t="s">
        <v>72</v>
      </c>
      <c r="B47" s="33">
        <v>95.2525</v>
      </c>
      <c r="C47" s="33">
        <v>94.183</v>
      </c>
      <c r="D47" s="33">
        <v>96.30125</v>
      </c>
      <c r="E47" s="33">
        <v>100.505</v>
      </c>
      <c r="F47" s="33">
        <v>102.0375</v>
      </c>
      <c r="G47" s="33">
        <v>105.0275</v>
      </c>
      <c r="H47" s="33">
        <v>105.67333333333333</v>
      </c>
      <c r="I47" s="33">
        <v>103.44</v>
      </c>
      <c r="J47" s="33">
        <v>97.86375</v>
      </c>
      <c r="K47" s="33">
        <v>93.9425</v>
      </c>
      <c r="L47" s="33">
        <v>90.337</v>
      </c>
      <c r="M47" s="33">
        <v>89.9175</v>
      </c>
      <c r="N47" s="33">
        <f t="shared" si="1"/>
        <v>97.87340277777777</v>
      </c>
    </row>
    <row r="48" spans="1:14" s="37" customFormat="1" ht="9">
      <c r="A48" s="45" t="s">
        <v>73</v>
      </c>
      <c r="B48" s="33">
        <v>90.757</v>
      </c>
      <c r="C48" s="33">
        <v>92.115</v>
      </c>
      <c r="D48" s="33">
        <v>92.7125</v>
      </c>
      <c r="E48" s="33">
        <v>90.018</v>
      </c>
      <c r="F48" s="33">
        <v>89.485</v>
      </c>
      <c r="G48" s="33">
        <v>87.0975</v>
      </c>
      <c r="H48" s="33">
        <v>85.55666666666667</v>
      </c>
      <c r="I48" s="33">
        <v>88.723</v>
      </c>
      <c r="J48" s="33">
        <v>87.475</v>
      </c>
      <c r="K48" s="33">
        <v>85.586</v>
      </c>
      <c r="L48" s="33">
        <v>87.99</v>
      </c>
      <c r="M48" s="33">
        <v>89.36333333333334</v>
      </c>
      <c r="N48" s="33">
        <f t="shared" si="1"/>
        <v>88.90658333333334</v>
      </c>
    </row>
    <row r="49" spans="1:14" s="37" customFormat="1" ht="9">
      <c r="A49" s="45" t="s">
        <v>96</v>
      </c>
      <c r="B49" s="33">
        <v>87.11</v>
      </c>
      <c r="C49" s="33">
        <v>86.36</v>
      </c>
      <c r="D49" s="33">
        <v>88.52</v>
      </c>
      <c r="E49" s="33">
        <v>93.15</v>
      </c>
      <c r="F49" s="33">
        <v>95.5</v>
      </c>
      <c r="G49" s="33">
        <v>99.51</v>
      </c>
      <c r="H49" s="33">
        <v>98.9</v>
      </c>
      <c r="I49" s="33">
        <v>103.54</v>
      </c>
      <c r="J49" s="33">
        <v>108.02</v>
      </c>
      <c r="K49" s="33">
        <v>108.66</v>
      </c>
      <c r="L49" s="33">
        <v>109.87</v>
      </c>
      <c r="M49" s="33">
        <v>107.85</v>
      </c>
      <c r="N49" s="33">
        <f t="shared" si="1"/>
        <v>98.91583333333331</v>
      </c>
    </row>
    <row r="50" spans="1:14" s="37" customFormat="1" ht="9">
      <c r="A50" s="45" t="s">
        <v>97</v>
      </c>
      <c r="B50" s="33">
        <v>101.74</v>
      </c>
      <c r="C50" s="33">
        <v>100.52</v>
      </c>
      <c r="D50" s="33">
        <v>104.95</v>
      </c>
      <c r="E50" s="33">
        <v>109.59</v>
      </c>
      <c r="F50" s="33">
        <v>117.09</v>
      </c>
      <c r="G50" s="33">
        <v>122.77</v>
      </c>
      <c r="H50" s="33">
        <v>132.01</v>
      </c>
      <c r="I50" s="33">
        <v>131.97</v>
      </c>
      <c r="J50" s="33">
        <v>125.95</v>
      </c>
      <c r="K50" s="33">
        <v>120.68</v>
      </c>
      <c r="L50" s="33">
        <v>116.7</v>
      </c>
      <c r="M50" s="33">
        <v>113.87</v>
      </c>
      <c r="N50" s="33">
        <f t="shared" si="1"/>
        <v>116.48666666666668</v>
      </c>
    </row>
    <row r="51" spans="1:14" s="37" customFormat="1" ht="9">
      <c r="A51" s="45" t="s">
        <v>98</v>
      </c>
      <c r="B51" s="33">
        <v>115.92</v>
      </c>
      <c r="C51" s="33">
        <v>118.27</v>
      </c>
      <c r="D51" s="33">
        <v>123</v>
      </c>
      <c r="E51" s="33">
        <v>128.96</v>
      </c>
      <c r="F51" s="33">
        <v>132.14</v>
      </c>
      <c r="G51" s="33">
        <v>131.52</v>
      </c>
      <c r="H51" s="33">
        <v>130.17</v>
      </c>
      <c r="I51" s="33">
        <v>125.83</v>
      </c>
      <c r="J51" s="33">
        <v>129.25</v>
      </c>
      <c r="K51" s="33">
        <v>128.3</v>
      </c>
      <c r="L51" s="33">
        <v>126.78</v>
      </c>
      <c r="M51" s="33">
        <v>126.48</v>
      </c>
      <c r="N51" s="33">
        <f t="shared" si="1"/>
        <v>126.38499999999999</v>
      </c>
    </row>
    <row r="52" spans="1:14" s="37" customFormat="1" ht="9">
      <c r="A52" s="46">
        <v>2006</v>
      </c>
      <c r="B52" s="33">
        <v>127.32</v>
      </c>
      <c r="C52" s="33">
        <v>127.08</v>
      </c>
      <c r="D52" s="33">
        <v>123.64</v>
      </c>
      <c r="E52" s="33">
        <v>120.48</v>
      </c>
      <c r="F52" s="33">
        <v>119.75</v>
      </c>
      <c r="G52" s="33">
        <v>128.16</v>
      </c>
      <c r="H52" s="33">
        <v>129.23</v>
      </c>
      <c r="I52" s="33">
        <v>128.55</v>
      </c>
      <c r="J52" s="33">
        <v>126.17</v>
      </c>
      <c r="K52" s="33">
        <v>116.44</v>
      </c>
      <c r="L52" s="33">
        <v>108.78</v>
      </c>
      <c r="M52" s="33">
        <v>106.9</v>
      </c>
      <c r="N52" s="33">
        <f t="shared" si="1"/>
        <v>121.87500000000001</v>
      </c>
    </row>
    <row r="53" spans="1:14" s="37" customFormat="1" ht="9">
      <c r="A53" s="46">
        <v>2007</v>
      </c>
      <c r="B53" s="83">
        <v>105.185</v>
      </c>
      <c r="C53" s="83">
        <v>109.48125</v>
      </c>
      <c r="D53" s="83">
        <v>118.0225</v>
      </c>
      <c r="E53" s="83">
        <v>120.645</v>
      </c>
      <c r="F53" s="83">
        <v>121.36300000000001</v>
      </c>
      <c r="G53" s="83">
        <v>118.42625</v>
      </c>
      <c r="H53" s="83">
        <v>128.08</v>
      </c>
      <c r="I53" s="33">
        <v>127.83</v>
      </c>
      <c r="J53" s="33">
        <v>125.77</v>
      </c>
      <c r="K53" s="33">
        <v>116.08</v>
      </c>
      <c r="L53" s="33">
        <v>114.29</v>
      </c>
      <c r="M53" s="33">
        <v>110.18</v>
      </c>
      <c r="N53" s="33">
        <f t="shared" si="1"/>
        <v>117.94608333333333</v>
      </c>
    </row>
    <row r="54" spans="1:14" s="37" customFormat="1" ht="9">
      <c r="A54" s="46">
        <v>2008</v>
      </c>
      <c r="B54" s="83">
        <v>108.59</v>
      </c>
      <c r="C54" s="83">
        <v>116.64</v>
      </c>
      <c r="D54" s="83">
        <v>113.79</v>
      </c>
      <c r="E54" s="83">
        <v>112.8</v>
      </c>
      <c r="F54" s="83">
        <v>120.09</v>
      </c>
      <c r="G54" s="83">
        <v>119.21</v>
      </c>
      <c r="H54" s="83">
        <v>123.21</v>
      </c>
      <c r="I54" s="33">
        <v>122.22</v>
      </c>
      <c r="J54" s="33">
        <v>115.12</v>
      </c>
      <c r="K54" s="33">
        <v>102.96</v>
      </c>
      <c r="L54" s="33">
        <v>98.3</v>
      </c>
      <c r="M54" s="33">
        <v>95.53</v>
      </c>
      <c r="N54" s="33">
        <f t="shared" si="1"/>
        <v>112.37166666666667</v>
      </c>
    </row>
    <row r="55" spans="1:14" s="37" customFormat="1" ht="9">
      <c r="A55" s="46">
        <v>2009</v>
      </c>
      <c r="B55" s="33">
        <v>104.48</v>
      </c>
      <c r="C55" s="33">
        <v>103.57</v>
      </c>
      <c r="D55" s="33">
        <v>100.9</v>
      </c>
      <c r="E55" s="33">
        <v>110.18</v>
      </c>
      <c r="F55" s="33">
        <v>111.31</v>
      </c>
      <c r="G55" s="33">
        <v>110.2</v>
      </c>
      <c r="H55" s="33">
        <v>113.57</v>
      </c>
      <c r="I55" s="33">
        <v>111.25</v>
      </c>
      <c r="J55" s="33">
        <v>105.65</v>
      </c>
      <c r="K55" s="33">
        <v>98.33</v>
      </c>
      <c r="L55" s="33">
        <v>100.95</v>
      </c>
      <c r="M55" s="33">
        <v>99.99</v>
      </c>
      <c r="N55" s="33">
        <f t="shared" si="1"/>
        <v>105.86500000000001</v>
      </c>
    </row>
    <row r="56" spans="1:14" s="37" customFormat="1" ht="9">
      <c r="A56" s="46">
        <v>2010</v>
      </c>
      <c r="B56" s="33">
        <v>106.24</v>
      </c>
      <c r="C56" s="33">
        <v>110.65</v>
      </c>
      <c r="D56" s="33">
        <v>118.1</v>
      </c>
      <c r="E56" s="33">
        <v>125.59</v>
      </c>
      <c r="F56" s="33">
        <v>127.13</v>
      </c>
      <c r="G56" s="33">
        <v>125.02</v>
      </c>
      <c r="H56" s="33">
        <v>129.91</v>
      </c>
      <c r="I56" s="33">
        <v>126.27</v>
      </c>
      <c r="J56" s="33">
        <v>120.7</v>
      </c>
      <c r="K56" s="33"/>
      <c r="L56" s="33"/>
      <c r="M56" s="33"/>
      <c r="N56" s="33">
        <f t="shared" si="1"/>
        <v>121.06777777777776</v>
      </c>
    </row>
    <row r="57" spans="1:14" s="37" customFormat="1" ht="9">
      <c r="A57" s="4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9">
      <c r="A58" s="45" t="s">
        <v>69</v>
      </c>
      <c r="B58" s="4">
        <f aca="true" t="shared" si="2" ref="B58:N58">AVERAGE(B53:B55)</f>
        <v>106.085</v>
      </c>
      <c r="C58" s="4">
        <f t="shared" si="2"/>
        <v>109.89708333333333</v>
      </c>
      <c r="D58" s="4">
        <f t="shared" si="2"/>
        <v>110.90416666666665</v>
      </c>
      <c r="E58" s="4">
        <f t="shared" si="2"/>
        <v>114.54166666666667</v>
      </c>
      <c r="F58" s="4">
        <f t="shared" si="2"/>
        <v>117.58766666666668</v>
      </c>
      <c r="G58" s="4">
        <f t="shared" si="2"/>
        <v>115.94541666666667</v>
      </c>
      <c r="H58" s="4">
        <f t="shared" si="2"/>
        <v>121.62</v>
      </c>
      <c r="I58" s="4">
        <f t="shared" si="2"/>
        <v>120.43333333333334</v>
      </c>
      <c r="J58" s="4">
        <f t="shared" si="2"/>
        <v>115.51333333333332</v>
      </c>
      <c r="K58" s="4">
        <f t="shared" si="2"/>
        <v>105.79</v>
      </c>
      <c r="L58" s="4">
        <f t="shared" si="2"/>
        <v>104.51333333333334</v>
      </c>
      <c r="M58" s="4">
        <f t="shared" si="2"/>
        <v>101.89999999999999</v>
      </c>
      <c r="N58" s="4">
        <f t="shared" si="2"/>
        <v>112.06091666666667</v>
      </c>
    </row>
    <row r="59" spans="1:14" ht="9">
      <c r="A59" s="45" t="s">
        <v>58</v>
      </c>
      <c r="B59" s="4">
        <f aca="true" t="shared" si="3" ref="B59:N59">AVERAGE(B46:B55)</f>
        <v>103.11819999999997</v>
      </c>
      <c r="C59" s="4">
        <f t="shared" si="3"/>
        <v>104.30342500000002</v>
      </c>
      <c r="D59" s="4">
        <f t="shared" si="3"/>
        <v>105.78887499999999</v>
      </c>
      <c r="E59" s="4">
        <f t="shared" si="3"/>
        <v>108.42229999999999</v>
      </c>
      <c r="F59" s="4">
        <f t="shared" si="3"/>
        <v>110.33745000000002</v>
      </c>
      <c r="G59" s="4">
        <f t="shared" si="3"/>
        <v>112.02779166666667</v>
      </c>
      <c r="H59" s="4">
        <f t="shared" si="3"/>
        <v>115.09316666666666</v>
      </c>
      <c r="I59" s="4">
        <f t="shared" si="3"/>
        <v>114.25789999999999</v>
      </c>
      <c r="J59" s="4">
        <f t="shared" si="3"/>
        <v>111.568175</v>
      </c>
      <c r="K59" s="4">
        <f t="shared" si="3"/>
        <v>106.69222500000001</v>
      </c>
      <c r="L59" s="4">
        <f t="shared" si="3"/>
        <v>105.00819999999999</v>
      </c>
      <c r="M59" s="4">
        <f t="shared" si="3"/>
        <v>103.76895833333333</v>
      </c>
      <c r="N59" s="4">
        <f t="shared" si="3"/>
        <v>108.36555555555556</v>
      </c>
    </row>
    <row r="60" spans="1:14" ht="9">
      <c r="A60" s="45" t="s">
        <v>65</v>
      </c>
      <c r="B60" s="4">
        <f>AVERAGE(B16:B55)</f>
        <v>74.39605</v>
      </c>
      <c r="C60" s="4">
        <f aca="true" t="shared" si="4" ref="C60:N60">AVERAGE(C16:C55)</f>
        <v>75.16985625</v>
      </c>
      <c r="D60" s="4">
        <f t="shared" si="4"/>
        <v>75.77596874999999</v>
      </c>
      <c r="E60" s="4">
        <f t="shared" si="4"/>
        <v>76.54282500000002</v>
      </c>
      <c r="F60" s="4">
        <f t="shared" si="4"/>
        <v>77.37886250000001</v>
      </c>
      <c r="G60" s="4">
        <f t="shared" si="4"/>
        <v>78.04194791666666</v>
      </c>
      <c r="H60" s="4">
        <f t="shared" si="4"/>
        <v>78.51566666666668</v>
      </c>
      <c r="I60" s="4">
        <f t="shared" si="4"/>
        <v>78.85593333333331</v>
      </c>
      <c r="J60" s="4">
        <f t="shared" si="4"/>
        <v>78.27310624999998</v>
      </c>
      <c r="K60" s="4">
        <f t="shared" si="4"/>
        <v>76.84397291666667</v>
      </c>
      <c r="L60" s="4">
        <f t="shared" si="4"/>
        <v>76.29626875000001</v>
      </c>
      <c r="M60" s="4">
        <f t="shared" si="4"/>
        <v>75.71883333333332</v>
      </c>
      <c r="N60" s="4">
        <f t="shared" si="4"/>
        <v>76.81744097222222</v>
      </c>
    </row>
    <row r="61" ht="10.5" customHeight="1">
      <c r="A61" s="30" t="s">
        <v>160</v>
      </c>
    </row>
    <row r="62" spans="1:14" ht="11.25" customHeight="1">
      <c r="A62" s="91" t="s">
        <v>225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ht="9">
      <c r="A63" s="43" t="s">
        <v>161</v>
      </c>
    </row>
    <row r="64" spans="1:14" ht="9">
      <c r="A64" s="43" t="s">
        <v>226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1:14" ht="9">
      <c r="A65" s="30" t="s">
        <v>162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71" s="47" customFormat="1" ht="9"/>
    <row r="72" s="47" customFormat="1" ht="9"/>
    <row r="73" s="47" customFormat="1" ht="9">
      <c r="B73" s="30"/>
    </row>
    <row r="74" s="47" customFormat="1" ht="9"/>
    <row r="75" s="47" customFormat="1" ht="9"/>
    <row r="76" s="47" customFormat="1" ht="9"/>
    <row r="77" s="47" customFormat="1" ht="9"/>
    <row r="78" s="47" customFormat="1" ht="9"/>
    <row r="79" s="47" customFormat="1" ht="9"/>
    <row r="80" s="47" customFormat="1" ht="9"/>
    <row r="81" s="47" customFormat="1" ht="9"/>
    <row r="82" s="47" customFormat="1" ht="9"/>
    <row r="83" s="47" customFormat="1" ht="9"/>
    <row r="84" s="47" customFormat="1" ht="9"/>
    <row r="85" s="47" customFormat="1" ht="9"/>
    <row r="86" s="47" customFormat="1" ht="9"/>
  </sheetData>
  <sheetProtection password="E26E" sheet="1"/>
  <mergeCells count="1">
    <mergeCell ref="A62:N62"/>
  </mergeCells>
  <printOptions/>
  <pageMargins left="0.75" right="0.75" top="0.66" bottom="0.66" header="0.5" footer="0.5"/>
  <pageSetup fitToHeight="1" fitToWidth="1" horizontalDpi="600" verticalDpi="600" orientation="landscape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70"/>
  <sheetViews>
    <sheetView zoomScale="115" zoomScaleNormal="115" zoomScalePageLayoutView="0" workbookViewId="0" topLeftCell="D4">
      <selection activeCell="N47" sqref="N47:N48"/>
    </sheetView>
  </sheetViews>
  <sheetFormatPr defaultColWidth="9.00390625" defaultRowHeight="12.75"/>
  <cols>
    <col min="1" max="7" width="8.75390625" style="30" customWidth="1"/>
    <col min="8" max="8" width="8.875" style="30" customWidth="1"/>
    <col min="9" max="9" width="8.75390625" style="30" customWidth="1"/>
    <col min="10" max="10" width="8.875" style="30" customWidth="1"/>
    <col min="11" max="11" width="8.75390625" style="30" customWidth="1"/>
    <col min="12" max="16384" width="9.125" style="30" customWidth="1"/>
  </cols>
  <sheetData>
    <row r="1" spans="1:12" ht="9">
      <c r="A1" s="43" t="s">
        <v>224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 ht="9.7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9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9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</row>
    <row r="5" spans="1:14" ht="9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17</v>
      </c>
    </row>
    <row r="6" spans="1:14" ht="9">
      <c r="A6" s="45" t="s">
        <v>27</v>
      </c>
      <c r="B6" s="45">
        <v>26.05</v>
      </c>
      <c r="C6" s="45">
        <v>26.34</v>
      </c>
      <c r="D6" s="45">
        <v>26.44</v>
      </c>
      <c r="E6" s="45">
        <v>26.75</v>
      </c>
      <c r="F6" s="45">
        <v>27.65</v>
      </c>
      <c r="G6" s="45">
        <v>28</v>
      </c>
      <c r="H6" s="45">
        <v>28.56</v>
      </c>
      <c r="I6" s="45">
        <v>28.72</v>
      </c>
      <c r="J6" s="45">
        <v>28.26</v>
      </c>
      <c r="K6" s="45">
        <v>26.87</v>
      </c>
      <c r="L6" s="45">
        <v>27.84</v>
      </c>
      <c r="M6" s="45">
        <v>28</v>
      </c>
      <c r="N6" s="45">
        <f aca="true" t="shared" si="0" ref="N6:N35">AVERAGEA(B6:M6)</f>
        <v>27.456666666666663</v>
      </c>
    </row>
    <row r="7" spans="1:14" ht="9">
      <c r="A7" s="45" t="s">
        <v>28</v>
      </c>
      <c r="B7" s="45">
        <v>27.65</v>
      </c>
      <c r="C7" s="45">
        <v>28.79</v>
      </c>
      <c r="D7" s="45">
        <v>29.94</v>
      </c>
      <c r="E7" s="45">
        <v>31.05</v>
      </c>
      <c r="F7" s="45">
        <v>33.83</v>
      </c>
      <c r="G7" s="45">
        <v>34.12</v>
      </c>
      <c r="H7" s="45">
        <v>35.5</v>
      </c>
      <c r="I7" s="45">
        <v>31.37</v>
      </c>
      <c r="J7" s="45">
        <v>30.81</v>
      </c>
      <c r="K7" s="45">
        <v>32.14</v>
      </c>
      <c r="L7" s="45">
        <v>32.13</v>
      </c>
      <c r="M7" s="45">
        <v>33.03</v>
      </c>
      <c r="N7" s="45">
        <f t="shared" si="0"/>
        <v>31.69666666666667</v>
      </c>
    </row>
    <row r="8" spans="1:14" ht="9">
      <c r="A8" s="45" t="s">
        <v>29</v>
      </c>
      <c r="B8" s="45">
        <v>34.62</v>
      </c>
      <c r="C8" s="45">
        <v>35</v>
      </c>
      <c r="D8" s="45">
        <v>35.72</v>
      </c>
      <c r="E8" s="45">
        <v>35.25</v>
      </c>
      <c r="F8" s="45">
        <v>33.71</v>
      </c>
      <c r="G8" s="45">
        <v>35</v>
      </c>
      <c r="H8" s="45">
        <v>33.88</v>
      </c>
      <c r="I8" s="45">
        <v>32.66</v>
      </c>
      <c r="J8" s="45">
        <v>32.9</v>
      </c>
      <c r="K8" s="45">
        <v>32.83</v>
      </c>
      <c r="L8" s="45">
        <v>31.25</v>
      </c>
      <c r="M8" s="45">
        <v>30.3</v>
      </c>
      <c r="N8" s="45">
        <f t="shared" si="0"/>
        <v>33.593333333333334</v>
      </c>
    </row>
    <row r="9" spans="1:14" ht="9">
      <c r="A9" s="45" t="s">
        <v>30</v>
      </c>
      <c r="B9" s="45">
        <v>31.42</v>
      </c>
      <c r="C9" s="45">
        <v>33.44</v>
      </c>
      <c r="D9" s="45">
        <v>34.25</v>
      </c>
      <c r="E9" s="45">
        <v>34.5</v>
      </c>
      <c r="F9" s="45">
        <v>34.25</v>
      </c>
      <c r="G9" s="45">
        <v>34.05</v>
      </c>
      <c r="H9" s="45">
        <v>33.63</v>
      </c>
      <c r="I9" s="45">
        <v>33.88</v>
      </c>
      <c r="J9" s="45">
        <v>33.58</v>
      </c>
      <c r="K9" s="45">
        <v>34.83</v>
      </c>
      <c r="L9" s="45">
        <v>36.72</v>
      </c>
      <c r="M9" s="45">
        <v>37.7</v>
      </c>
      <c r="N9" s="45">
        <f t="shared" si="0"/>
        <v>34.354166666666664</v>
      </c>
    </row>
    <row r="10" spans="1:14" ht="9">
      <c r="A10" s="45" t="s">
        <v>31</v>
      </c>
      <c r="B10" s="45">
        <v>40.39</v>
      </c>
      <c r="C10" s="45">
        <v>40.33</v>
      </c>
      <c r="D10" s="45">
        <v>40.19</v>
      </c>
      <c r="E10" s="45">
        <v>39.91</v>
      </c>
      <c r="F10" s="45">
        <v>43.38</v>
      </c>
      <c r="G10" s="45">
        <v>46.33</v>
      </c>
      <c r="H10" s="45">
        <v>46.33</v>
      </c>
      <c r="I10" s="45">
        <v>45.6</v>
      </c>
      <c r="J10" s="45">
        <v>44.67</v>
      </c>
      <c r="K10" s="45">
        <v>46.16</v>
      </c>
      <c r="L10" s="45">
        <v>44.91</v>
      </c>
      <c r="M10" s="45">
        <v>46.58</v>
      </c>
      <c r="N10" s="45">
        <f t="shared" si="0"/>
        <v>43.73166666666666</v>
      </c>
    </row>
    <row r="11" spans="1:14" ht="9">
      <c r="A11" s="45" t="s">
        <v>32</v>
      </c>
      <c r="B11" s="45">
        <v>51.09</v>
      </c>
      <c r="C11" s="45">
        <v>53.81</v>
      </c>
      <c r="D11" s="45">
        <v>58.31</v>
      </c>
      <c r="E11" s="45">
        <v>59.75</v>
      </c>
      <c r="F11" s="45">
        <v>59.35</v>
      </c>
      <c r="G11" s="45">
        <v>61.23</v>
      </c>
      <c r="H11" s="45">
        <v>63.11</v>
      </c>
      <c r="I11" s="45">
        <v>65</v>
      </c>
      <c r="J11" s="45">
        <v>57.83</v>
      </c>
      <c r="K11" s="45">
        <v>58.51</v>
      </c>
      <c r="L11" s="45">
        <v>56.33</v>
      </c>
      <c r="M11" s="45">
        <v>52.25</v>
      </c>
      <c r="N11" s="45">
        <f t="shared" si="0"/>
        <v>58.04750000000001</v>
      </c>
    </row>
    <row r="12" spans="1:14" ht="9">
      <c r="A12" s="45" t="s">
        <v>33</v>
      </c>
      <c r="B12" s="45">
        <v>55.67</v>
      </c>
      <c r="C12" s="45">
        <v>54.19</v>
      </c>
      <c r="D12" s="45">
        <v>49.25</v>
      </c>
      <c r="E12" s="45">
        <v>47.12</v>
      </c>
      <c r="F12" s="45">
        <v>41.5</v>
      </c>
      <c r="G12" s="45">
        <v>37.25</v>
      </c>
      <c r="H12" s="45">
        <v>35.96</v>
      </c>
      <c r="I12" s="45">
        <v>34.67</v>
      </c>
      <c r="J12" s="45">
        <v>28.81</v>
      </c>
      <c r="K12" s="45">
        <v>30.37</v>
      </c>
      <c r="L12" s="45">
        <v>30.24</v>
      </c>
      <c r="M12" s="45">
        <v>30.12</v>
      </c>
      <c r="N12" s="45">
        <f t="shared" si="0"/>
        <v>39.59583333333334</v>
      </c>
    </row>
    <row r="13" spans="1:14" ht="9">
      <c r="A13" s="45" t="s">
        <v>34</v>
      </c>
      <c r="B13" s="45">
        <v>26.5</v>
      </c>
      <c r="C13" s="45">
        <v>26.22</v>
      </c>
      <c r="D13" s="45">
        <v>29.44</v>
      </c>
      <c r="E13" s="45">
        <v>31.7</v>
      </c>
      <c r="F13" s="45">
        <v>31.83</v>
      </c>
      <c r="G13" s="45">
        <v>37.17</v>
      </c>
      <c r="H13" s="45">
        <v>30.75</v>
      </c>
      <c r="I13" s="45">
        <v>33.29</v>
      </c>
      <c r="J13" s="45">
        <v>37.24</v>
      </c>
      <c r="K13" s="45">
        <v>37.45</v>
      </c>
      <c r="L13" s="45">
        <v>37.84</v>
      </c>
      <c r="M13" s="45">
        <v>39.67</v>
      </c>
      <c r="N13" s="45">
        <f t="shared" si="0"/>
        <v>33.25833333333333</v>
      </c>
    </row>
    <row r="14" spans="1:14" ht="9">
      <c r="A14" s="45" t="s">
        <v>35</v>
      </c>
      <c r="B14" s="45">
        <v>38</v>
      </c>
      <c r="C14" s="45">
        <v>40.92</v>
      </c>
      <c r="D14" s="45">
        <v>40.38</v>
      </c>
      <c r="E14" s="45">
        <v>46.16</v>
      </c>
      <c r="F14" s="45">
        <v>46.88</v>
      </c>
      <c r="G14" s="45">
        <v>44.8</v>
      </c>
      <c r="H14" s="45">
        <v>42.56</v>
      </c>
      <c r="I14" s="45">
        <v>40.31</v>
      </c>
      <c r="J14" s="45">
        <v>37.08</v>
      </c>
      <c r="K14" s="45">
        <v>36.76</v>
      </c>
      <c r="L14" s="45">
        <v>36.46</v>
      </c>
      <c r="M14" s="45">
        <v>36.76</v>
      </c>
      <c r="N14" s="45">
        <f t="shared" si="0"/>
        <v>40.589166666666664</v>
      </c>
    </row>
    <row r="15" spans="1:14" ht="9">
      <c r="A15" s="45" t="s">
        <v>36</v>
      </c>
      <c r="B15" s="45">
        <v>36.34</v>
      </c>
      <c r="C15" s="45">
        <v>37.72</v>
      </c>
      <c r="D15" s="45">
        <v>40.18</v>
      </c>
      <c r="E15" s="45">
        <v>42.73</v>
      </c>
      <c r="F15" s="45">
        <v>41.72</v>
      </c>
      <c r="G15" s="45">
        <v>41.38</v>
      </c>
      <c r="H15" s="45">
        <v>41.08</v>
      </c>
      <c r="I15" s="45">
        <v>43.06</v>
      </c>
      <c r="J15" s="45">
        <v>42.54</v>
      </c>
      <c r="K15" s="45">
        <v>41.44</v>
      </c>
      <c r="L15" s="45">
        <v>41.08</v>
      </c>
      <c r="M15" s="45">
        <v>42.46</v>
      </c>
      <c r="N15" s="45">
        <f t="shared" si="0"/>
        <v>40.9775</v>
      </c>
    </row>
    <row r="16" spans="1:14" ht="9">
      <c r="A16" s="45" t="s">
        <v>37</v>
      </c>
      <c r="B16" s="45">
        <v>44.26</v>
      </c>
      <c r="C16" s="45">
        <v>49.69</v>
      </c>
      <c r="D16" s="45">
        <v>55.9</v>
      </c>
      <c r="E16" s="45">
        <v>58.68</v>
      </c>
      <c r="F16" s="45">
        <v>67.32</v>
      </c>
      <c r="G16" s="45">
        <v>64.25</v>
      </c>
      <c r="H16" s="45">
        <v>63.82</v>
      </c>
      <c r="I16" s="45">
        <v>63.38</v>
      </c>
      <c r="J16" s="45">
        <v>70.75</v>
      </c>
      <c r="K16" s="45">
        <v>71.23</v>
      </c>
      <c r="L16" s="45">
        <v>71.06</v>
      </c>
      <c r="M16" s="45">
        <v>75.4</v>
      </c>
      <c r="N16" s="45">
        <f t="shared" si="0"/>
        <v>62.978333333333325</v>
      </c>
    </row>
    <row r="17" spans="1:14" ht="9">
      <c r="A17" s="45" t="s">
        <v>38</v>
      </c>
      <c r="B17" s="45">
        <v>83.5</v>
      </c>
      <c r="C17" s="45">
        <v>89.79</v>
      </c>
      <c r="D17" s="45">
        <v>94.46</v>
      </c>
      <c r="E17" s="45">
        <v>95.88</v>
      </c>
      <c r="F17" s="45">
        <v>94.75</v>
      </c>
      <c r="G17" s="45">
        <v>89.82</v>
      </c>
      <c r="H17" s="45">
        <v>84.88</v>
      </c>
      <c r="I17" s="45">
        <v>87.22</v>
      </c>
      <c r="J17" s="45">
        <v>89.55</v>
      </c>
      <c r="K17" s="45">
        <v>86.99</v>
      </c>
      <c r="L17" s="45">
        <v>86.18</v>
      </c>
      <c r="M17" s="45">
        <v>87.95</v>
      </c>
      <c r="N17" s="45">
        <f t="shared" si="0"/>
        <v>89.2475</v>
      </c>
    </row>
    <row r="18" spans="1:14" ht="9">
      <c r="A18" s="45" t="s">
        <v>39</v>
      </c>
      <c r="B18" s="45">
        <v>89.59</v>
      </c>
      <c r="C18" s="45">
        <v>83.44</v>
      </c>
      <c r="D18" s="45">
        <v>83.56</v>
      </c>
      <c r="E18" s="45">
        <v>78.84</v>
      </c>
      <c r="F18" s="45">
        <v>77.51</v>
      </c>
      <c r="G18" s="45">
        <v>78.12</v>
      </c>
      <c r="H18" s="45">
        <v>79.1</v>
      </c>
      <c r="I18" s="45">
        <v>79.31</v>
      </c>
      <c r="J18" s="45">
        <v>80.71</v>
      </c>
      <c r="K18" s="45">
        <v>81.3</v>
      </c>
      <c r="L18" s="45">
        <v>79.5</v>
      </c>
      <c r="M18" s="45">
        <v>78.32</v>
      </c>
      <c r="N18" s="45">
        <f t="shared" si="0"/>
        <v>80.77499999999999</v>
      </c>
    </row>
    <row r="19" spans="1:14" ht="9">
      <c r="A19" s="45" t="s">
        <v>40</v>
      </c>
      <c r="B19" s="45">
        <v>78.4</v>
      </c>
      <c r="C19" s="45">
        <v>74.52</v>
      </c>
      <c r="D19" s="45">
        <v>73.47</v>
      </c>
      <c r="E19" s="45">
        <v>75.19</v>
      </c>
      <c r="F19" s="45">
        <v>70.7</v>
      </c>
      <c r="G19" s="45">
        <v>71.31</v>
      </c>
      <c r="H19" s="45">
        <v>66.93</v>
      </c>
      <c r="I19" s="45">
        <v>67</v>
      </c>
      <c r="J19" s="45">
        <v>67.37</v>
      </c>
      <c r="K19" s="45">
        <v>65.66</v>
      </c>
      <c r="L19" s="45">
        <v>65.54</v>
      </c>
      <c r="M19" s="45">
        <v>62.8</v>
      </c>
      <c r="N19" s="45">
        <f t="shared" si="0"/>
        <v>69.90749999999998</v>
      </c>
    </row>
    <row r="20" spans="1:14" ht="9">
      <c r="A20" s="45" t="s">
        <v>41</v>
      </c>
      <c r="B20" s="45">
        <v>62.9</v>
      </c>
      <c r="C20" s="45">
        <v>65.18</v>
      </c>
      <c r="D20" s="45">
        <v>68.78</v>
      </c>
      <c r="E20" s="45">
        <v>69.58</v>
      </c>
      <c r="F20" s="45">
        <v>71.78</v>
      </c>
      <c r="G20" s="45">
        <v>73.31</v>
      </c>
      <c r="H20" s="45">
        <v>70.63</v>
      </c>
      <c r="I20" s="45">
        <v>69.75</v>
      </c>
      <c r="J20" s="45">
        <v>67.92</v>
      </c>
      <c r="K20" s="45">
        <v>66.57</v>
      </c>
      <c r="L20" s="45">
        <v>65.78</v>
      </c>
      <c r="M20" s="45">
        <v>66.69</v>
      </c>
      <c r="N20" s="45">
        <f t="shared" si="0"/>
        <v>68.23916666666668</v>
      </c>
    </row>
    <row r="21" spans="1:14" ht="9">
      <c r="A21" s="45" t="s">
        <v>42</v>
      </c>
      <c r="B21" s="45">
        <v>69.51</v>
      </c>
      <c r="C21" s="45">
        <v>72.36</v>
      </c>
      <c r="D21" s="45">
        <v>73.32</v>
      </c>
      <c r="E21" s="45">
        <v>73.52</v>
      </c>
      <c r="F21" s="45">
        <v>73.44</v>
      </c>
      <c r="G21" s="45">
        <v>72.32</v>
      </c>
      <c r="H21" s="45">
        <v>67.54</v>
      </c>
      <c r="I21" s="45">
        <v>64.15</v>
      </c>
      <c r="J21" s="45">
        <v>61.42</v>
      </c>
      <c r="K21" s="45">
        <v>64.22</v>
      </c>
      <c r="L21" s="45">
        <v>65.47</v>
      </c>
      <c r="M21" s="45">
        <v>66.51</v>
      </c>
      <c r="N21" s="45">
        <f t="shared" si="0"/>
        <v>68.64833333333333</v>
      </c>
    </row>
    <row r="22" spans="1:14" ht="9">
      <c r="A22" s="45" t="s">
        <v>43</v>
      </c>
      <c r="B22" s="45">
        <v>67.62</v>
      </c>
      <c r="C22" s="45">
        <v>70.23</v>
      </c>
      <c r="D22" s="45">
        <v>70.56</v>
      </c>
      <c r="E22" s="45">
        <v>68.83</v>
      </c>
      <c r="F22" s="45">
        <v>68.77</v>
      </c>
      <c r="G22" s="45">
        <v>68.75</v>
      </c>
      <c r="H22" s="45">
        <v>68.5</v>
      </c>
      <c r="I22" s="45">
        <v>66.82</v>
      </c>
      <c r="J22" s="45">
        <v>66.56</v>
      </c>
      <c r="K22" s="45">
        <v>65.4</v>
      </c>
      <c r="L22" s="45">
        <v>66.92</v>
      </c>
      <c r="M22" s="45">
        <v>68.62</v>
      </c>
      <c r="N22" s="45">
        <f t="shared" si="0"/>
        <v>68.13166666666665</v>
      </c>
    </row>
    <row r="23" spans="1:14" ht="9">
      <c r="A23" s="45" t="s">
        <v>44</v>
      </c>
      <c r="B23" s="45">
        <v>71.86</v>
      </c>
      <c r="C23" s="45">
        <v>71.67</v>
      </c>
      <c r="D23" s="45">
        <v>69.74</v>
      </c>
      <c r="E23" s="45">
        <v>72.61</v>
      </c>
      <c r="F23" s="45">
        <v>73.33</v>
      </c>
      <c r="G23" s="45">
        <v>69.78</v>
      </c>
      <c r="H23" s="45">
        <v>77.23</v>
      </c>
      <c r="I23" s="45">
        <v>62.68</v>
      </c>
      <c r="J23" s="45">
        <v>62.33</v>
      </c>
      <c r="K23" s="45">
        <v>64.89</v>
      </c>
      <c r="L23" s="45">
        <v>65.97</v>
      </c>
      <c r="M23" s="45">
        <v>62.27</v>
      </c>
      <c r="N23" s="45">
        <f t="shared" si="0"/>
        <v>68.69666666666667</v>
      </c>
    </row>
    <row r="24" spans="1:14" ht="9">
      <c r="A24" s="45" t="s">
        <v>45</v>
      </c>
      <c r="B24" s="45">
        <v>64.42</v>
      </c>
      <c r="C24" s="45">
        <v>65.4</v>
      </c>
      <c r="D24" s="45">
        <v>66.19</v>
      </c>
      <c r="E24" s="45">
        <v>66.4</v>
      </c>
      <c r="F24" s="45">
        <v>67.31</v>
      </c>
      <c r="G24" s="45">
        <v>67</v>
      </c>
      <c r="H24" s="45">
        <v>66.69</v>
      </c>
      <c r="I24" s="45">
        <v>66.38</v>
      </c>
      <c r="J24" s="45">
        <v>66.07</v>
      </c>
      <c r="K24" s="45">
        <v>65.74</v>
      </c>
      <c r="L24" s="45">
        <v>66.33</v>
      </c>
      <c r="M24" s="45">
        <v>68.31</v>
      </c>
      <c r="N24" s="45">
        <f t="shared" si="0"/>
        <v>66.35333333333334</v>
      </c>
    </row>
    <row r="25" spans="1:14" ht="9">
      <c r="A25" s="45" t="s">
        <v>46</v>
      </c>
      <c r="B25" s="45">
        <v>72.3</v>
      </c>
      <c r="C25" s="45">
        <v>76.04</v>
      </c>
      <c r="D25" s="45">
        <v>77.21</v>
      </c>
      <c r="E25" s="45">
        <v>78.25</v>
      </c>
      <c r="F25" s="45">
        <v>81.5</v>
      </c>
      <c r="G25" s="45">
        <v>81.63</v>
      </c>
      <c r="H25" s="45">
        <v>83.78</v>
      </c>
      <c r="I25" s="45">
        <v>85.93</v>
      </c>
      <c r="J25" s="45">
        <v>88.09</v>
      </c>
      <c r="K25" s="45">
        <v>88.37</v>
      </c>
      <c r="L25" s="45">
        <v>86.05</v>
      </c>
      <c r="M25" s="45">
        <v>86.23</v>
      </c>
      <c r="N25" s="45">
        <f t="shared" si="0"/>
        <v>82.11500000000001</v>
      </c>
    </row>
    <row r="26" spans="1:14" ht="9">
      <c r="A26" s="45" t="s">
        <v>47</v>
      </c>
      <c r="B26" s="45">
        <v>88.45</v>
      </c>
      <c r="C26" s="45">
        <v>92.46</v>
      </c>
      <c r="D26" s="45">
        <v>94.23</v>
      </c>
      <c r="E26" s="45">
        <v>95.56</v>
      </c>
      <c r="F26" s="45">
        <v>92.63</v>
      </c>
      <c r="G26" s="45">
        <v>88.42</v>
      </c>
      <c r="H26" s="45">
        <v>88.09</v>
      </c>
      <c r="I26" s="45">
        <v>87.75</v>
      </c>
      <c r="J26" s="45">
        <v>90.31</v>
      </c>
      <c r="K26" s="45">
        <v>91.73</v>
      </c>
      <c r="L26" s="45">
        <v>90.03</v>
      </c>
      <c r="M26" s="45">
        <v>88.43</v>
      </c>
      <c r="N26" s="45">
        <f t="shared" si="0"/>
        <v>90.67416666666668</v>
      </c>
    </row>
    <row r="27" spans="1:14" ht="9">
      <c r="A27" s="45" t="s">
        <v>48</v>
      </c>
      <c r="B27" s="45">
        <v>92.33</v>
      </c>
      <c r="C27" s="45">
        <v>94.79</v>
      </c>
      <c r="D27" s="45">
        <v>93.75</v>
      </c>
      <c r="E27" s="45">
        <v>91.13</v>
      </c>
      <c r="F27" s="45">
        <v>91.38</v>
      </c>
      <c r="G27" s="45">
        <v>93.5</v>
      </c>
      <c r="H27" s="45">
        <v>91.29</v>
      </c>
      <c r="I27" s="45">
        <v>89.08</v>
      </c>
      <c r="J27" s="45">
        <v>93.4</v>
      </c>
      <c r="K27" s="45">
        <v>93.09</v>
      </c>
      <c r="L27" s="45">
        <v>90.76</v>
      </c>
      <c r="M27" s="45">
        <v>90.19</v>
      </c>
      <c r="N27" s="45">
        <f t="shared" si="0"/>
        <v>92.0575</v>
      </c>
    </row>
    <row r="28" spans="1:14" ht="9">
      <c r="A28" s="45" t="s">
        <v>49</v>
      </c>
      <c r="B28" s="45">
        <v>92.59</v>
      </c>
      <c r="C28" s="45">
        <v>95.74</v>
      </c>
      <c r="D28" s="45">
        <v>96.28</v>
      </c>
      <c r="E28" s="45">
        <v>97.29</v>
      </c>
      <c r="F28" s="45">
        <v>105</v>
      </c>
      <c r="G28" s="45">
        <v>102.4</v>
      </c>
      <c r="H28" s="45">
        <v>99.79</v>
      </c>
      <c r="I28" s="45">
        <v>97.19</v>
      </c>
      <c r="J28" s="45">
        <v>94.58</v>
      </c>
      <c r="K28" s="45">
        <v>96.31</v>
      </c>
      <c r="L28" s="45">
        <v>97.21</v>
      </c>
      <c r="M28" s="45">
        <v>100.33</v>
      </c>
      <c r="N28" s="45">
        <f t="shared" si="0"/>
        <v>97.8925</v>
      </c>
    </row>
    <row r="29" spans="1:14" ht="9">
      <c r="A29" s="45" t="s">
        <v>50</v>
      </c>
      <c r="B29" s="45">
        <v>103.4</v>
      </c>
      <c r="C29" s="45">
        <v>104.67</v>
      </c>
      <c r="D29" s="45">
        <v>109.75</v>
      </c>
      <c r="E29" s="45">
        <v>110.75</v>
      </c>
      <c r="F29" s="45">
        <v>109.25</v>
      </c>
      <c r="G29" s="45">
        <v>103</v>
      </c>
      <c r="H29" s="45">
        <v>96.75</v>
      </c>
      <c r="I29" s="45">
        <v>90.5</v>
      </c>
      <c r="J29" s="45">
        <v>88.62</v>
      </c>
      <c r="K29" s="45">
        <v>89.21</v>
      </c>
      <c r="L29" s="45">
        <v>85.23</v>
      </c>
      <c r="M29" s="45">
        <v>82.6</v>
      </c>
      <c r="N29" s="45">
        <f t="shared" si="0"/>
        <v>97.81083333333332</v>
      </c>
    </row>
    <row r="30" spans="1:14" ht="9">
      <c r="A30" s="45" t="s">
        <v>51</v>
      </c>
      <c r="B30" s="45">
        <v>90.87</v>
      </c>
      <c r="C30" s="45">
        <v>93.91</v>
      </c>
      <c r="D30" s="45">
        <v>92.18</v>
      </c>
      <c r="E30" s="45">
        <v>93.02</v>
      </c>
      <c r="F30" s="45">
        <v>87.5</v>
      </c>
      <c r="G30" s="45">
        <v>92.5</v>
      </c>
      <c r="H30" s="45">
        <v>92.33</v>
      </c>
      <c r="I30" s="45">
        <v>92.16</v>
      </c>
      <c r="J30" s="45">
        <v>92</v>
      </c>
      <c r="K30" s="45">
        <v>91.68</v>
      </c>
      <c r="L30" s="45">
        <v>91.47</v>
      </c>
      <c r="M30" s="45">
        <v>95.63</v>
      </c>
      <c r="N30" s="45">
        <f t="shared" si="0"/>
        <v>92.10416666666667</v>
      </c>
    </row>
    <row r="31" spans="1:14" ht="9">
      <c r="A31" s="45" t="s">
        <v>52</v>
      </c>
      <c r="B31" s="45">
        <v>97.29</v>
      </c>
      <c r="C31" s="45">
        <v>99.79</v>
      </c>
      <c r="D31" s="45">
        <v>100.68</v>
      </c>
      <c r="E31" s="45">
        <v>106.05</v>
      </c>
      <c r="F31" s="45">
        <v>107.88</v>
      </c>
      <c r="G31" s="45">
        <v>111.13</v>
      </c>
      <c r="H31" s="45">
        <v>98.25</v>
      </c>
      <c r="I31" s="45">
        <v>98.46</v>
      </c>
      <c r="J31" s="45">
        <v>97.1</v>
      </c>
      <c r="K31" s="45">
        <v>94.46</v>
      </c>
      <c r="L31" s="45">
        <v>92.17</v>
      </c>
      <c r="M31" s="45">
        <v>92.81</v>
      </c>
      <c r="N31" s="45">
        <f t="shared" si="0"/>
        <v>99.6725</v>
      </c>
    </row>
    <row r="32" spans="1:14" ht="9">
      <c r="A32" s="45" t="s">
        <v>54</v>
      </c>
      <c r="B32" s="45">
        <v>94.27</v>
      </c>
      <c r="C32" s="45">
        <v>97.11</v>
      </c>
      <c r="D32" s="45">
        <v>101.68</v>
      </c>
      <c r="E32" s="45">
        <v>99.91</v>
      </c>
      <c r="F32" s="45">
        <v>95.93</v>
      </c>
      <c r="G32" s="45">
        <v>96.38</v>
      </c>
      <c r="H32" s="45">
        <v>89</v>
      </c>
      <c r="I32" s="45">
        <v>85</v>
      </c>
      <c r="J32" s="45">
        <v>81.82</v>
      </c>
      <c r="K32" s="45">
        <v>77.79</v>
      </c>
      <c r="L32" s="45">
        <v>78.99</v>
      </c>
      <c r="M32" s="45">
        <v>80.2</v>
      </c>
      <c r="N32" s="45">
        <f t="shared" si="0"/>
        <v>89.83999999999999</v>
      </c>
    </row>
    <row r="33" spans="1:14" ht="9">
      <c r="A33" s="45" t="s">
        <v>55</v>
      </c>
      <c r="B33" s="45">
        <v>83.73</v>
      </c>
      <c r="C33" s="45">
        <v>84.36</v>
      </c>
      <c r="D33" s="45">
        <v>81.5</v>
      </c>
      <c r="E33" s="45">
        <v>79.92</v>
      </c>
      <c r="F33" s="45">
        <v>81.67</v>
      </c>
      <c r="G33" s="45">
        <v>80.74</v>
      </c>
      <c r="H33" s="45">
        <v>76.5</v>
      </c>
      <c r="I33" s="45">
        <v>73.5</v>
      </c>
      <c r="J33" s="45">
        <v>67.94</v>
      </c>
      <c r="K33" s="45">
        <v>65.56</v>
      </c>
      <c r="L33" s="45">
        <v>65.6</v>
      </c>
      <c r="M33" s="45">
        <v>65.39</v>
      </c>
      <c r="N33" s="45">
        <f t="shared" si="0"/>
        <v>75.53416666666668</v>
      </c>
    </row>
    <row r="34" spans="1:14" ht="9">
      <c r="A34" s="45" t="s">
        <v>56</v>
      </c>
      <c r="B34" s="45">
        <v>63.73</v>
      </c>
      <c r="C34" s="45">
        <v>65.56</v>
      </c>
      <c r="D34" s="45">
        <v>66.41</v>
      </c>
      <c r="E34" s="45">
        <v>64.17</v>
      </c>
      <c r="F34" s="45">
        <v>65.25</v>
      </c>
      <c r="G34" s="45">
        <v>62.72</v>
      </c>
      <c r="H34" s="45">
        <v>62.1</v>
      </c>
      <c r="I34" s="45">
        <v>63.25</v>
      </c>
      <c r="J34" s="45">
        <v>64.27</v>
      </c>
      <c r="K34" s="45">
        <v>64.48</v>
      </c>
      <c r="L34" s="45">
        <v>66.29</v>
      </c>
      <c r="M34" s="45">
        <v>67.95</v>
      </c>
      <c r="N34" s="45">
        <f t="shared" si="0"/>
        <v>64.68166666666667</v>
      </c>
    </row>
    <row r="35" spans="1:14" ht="9">
      <c r="A35" s="45" t="s">
        <v>57</v>
      </c>
      <c r="B35" s="45">
        <v>73.52</v>
      </c>
      <c r="C35" s="45">
        <v>81.98</v>
      </c>
      <c r="D35" s="45">
        <v>85.85</v>
      </c>
      <c r="E35" s="45">
        <v>89.51</v>
      </c>
      <c r="F35" s="45">
        <v>92.26</v>
      </c>
      <c r="G35" s="45">
        <v>92</v>
      </c>
      <c r="H35" s="45">
        <v>93</v>
      </c>
      <c r="I35" s="45">
        <v>90.25</v>
      </c>
      <c r="J35" s="45">
        <v>93.88</v>
      </c>
      <c r="K35" s="45">
        <v>86.64</v>
      </c>
      <c r="L35" s="45">
        <v>85.26</v>
      </c>
      <c r="M35" s="45">
        <v>89.09</v>
      </c>
      <c r="N35" s="45">
        <f t="shared" si="0"/>
        <v>87.77</v>
      </c>
    </row>
    <row r="36" spans="1:15" ht="9">
      <c r="A36" s="50" t="s">
        <v>61</v>
      </c>
      <c r="B36" s="36">
        <v>93.06</v>
      </c>
      <c r="C36" s="36">
        <v>95.13</v>
      </c>
      <c r="D36" s="36">
        <v>96.67</v>
      </c>
      <c r="E36" s="36">
        <v>97.99</v>
      </c>
      <c r="F36" s="36">
        <v>93.85</v>
      </c>
      <c r="G36" s="36"/>
      <c r="H36" s="36"/>
      <c r="I36" s="36"/>
      <c r="J36" s="36">
        <v>76.22</v>
      </c>
      <c r="K36" s="36">
        <v>76.67</v>
      </c>
      <c r="L36" s="36">
        <v>76.64</v>
      </c>
      <c r="M36" s="36">
        <v>78.35</v>
      </c>
      <c r="N36" s="36">
        <v>87.17555555555556</v>
      </c>
      <c r="O36" s="44"/>
    </row>
    <row r="37" spans="1:15" ht="9">
      <c r="A37" s="50" t="s">
        <v>70</v>
      </c>
      <c r="B37" s="36">
        <v>86.07</v>
      </c>
      <c r="C37" s="36">
        <v>89.06</v>
      </c>
      <c r="D37" s="36">
        <v>91.44</v>
      </c>
      <c r="E37" s="36">
        <v>89.24</v>
      </c>
      <c r="F37" s="36">
        <v>93.25</v>
      </c>
      <c r="G37" s="36">
        <v>92.42666666666666</v>
      </c>
      <c r="H37" s="36">
        <v>95.48</v>
      </c>
      <c r="I37" s="36">
        <v>92.41666666666667</v>
      </c>
      <c r="J37" s="36">
        <v>93.02</v>
      </c>
      <c r="K37" s="36">
        <v>93.745</v>
      </c>
      <c r="L37" s="36">
        <v>94.08625</v>
      </c>
      <c r="M37" s="36">
        <v>100.48875</v>
      </c>
      <c r="N37" s="36">
        <f aca="true" t="shared" si="1" ref="N37:N48">AVERAGE(B37:M37)</f>
        <v>92.56027777777778</v>
      </c>
      <c r="O37" s="37"/>
    </row>
    <row r="38" spans="1:15" ht="9">
      <c r="A38" s="50" t="s">
        <v>71</v>
      </c>
      <c r="B38" s="36">
        <v>103.78375</v>
      </c>
      <c r="C38" s="36">
        <v>104.973</v>
      </c>
      <c r="D38" s="36">
        <v>108.1</v>
      </c>
      <c r="E38" s="36">
        <v>108.5125</v>
      </c>
      <c r="F38" s="36">
        <v>105.08375</v>
      </c>
      <c r="G38" s="36">
        <v>107.62666666666667</v>
      </c>
      <c r="H38" s="36">
        <v>112.44166666666666</v>
      </c>
      <c r="I38" s="36">
        <v>107.91399999999999</v>
      </c>
      <c r="J38" s="36">
        <v>102.55375</v>
      </c>
      <c r="K38" s="36">
        <v>102.68125</v>
      </c>
      <c r="L38" s="36">
        <v>103.69625</v>
      </c>
      <c r="M38" s="36">
        <v>105.7825</v>
      </c>
      <c r="N38" s="36">
        <f t="shared" si="1"/>
        <v>106.09575694444446</v>
      </c>
      <c r="O38" s="44"/>
    </row>
    <row r="39" spans="1:15" ht="9">
      <c r="A39" s="50" t="s">
        <v>72</v>
      </c>
      <c r="B39" s="36">
        <v>105.90375</v>
      </c>
      <c r="C39" s="36">
        <v>105.49300000000001</v>
      </c>
      <c r="D39" s="36">
        <v>110.91</v>
      </c>
      <c r="E39" s="36">
        <v>111.3675</v>
      </c>
      <c r="F39" s="36">
        <v>111</v>
      </c>
      <c r="G39" s="36">
        <v>114.11875</v>
      </c>
      <c r="H39" s="36">
        <v>113.455</v>
      </c>
      <c r="I39" s="36">
        <v>110.484</v>
      </c>
      <c r="J39" s="36">
        <v>104.255</v>
      </c>
      <c r="K39" s="36">
        <v>98.77125</v>
      </c>
      <c r="L39" s="36">
        <v>96.504</v>
      </c>
      <c r="M39" s="36">
        <v>98.57</v>
      </c>
      <c r="N39" s="36">
        <f t="shared" si="1"/>
        <v>106.73602083333333</v>
      </c>
      <c r="O39" s="37"/>
    </row>
    <row r="40" spans="1:15" ht="9">
      <c r="A40" s="50" t="s">
        <v>73</v>
      </c>
      <c r="B40" s="36">
        <v>102.211</v>
      </c>
      <c r="C40" s="36">
        <v>104.25</v>
      </c>
      <c r="D40" s="36">
        <v>105.5525</v>
      </c>
      <c r="E40" s="36">
        <v>100.291</v>
      </c>
      <c r="F40" s="36">
        <v>97.2225</v>
      </c>
      <c r="G40" s="36">
        <v>93.81166666666667</v>
      </c>
      <c r="H40" s="36">
        <v>91.415</v>
      </c>
      <c r="I40" s="36">
        <v>92.997</v>
      </c>
      <c r="J40" s="36">
        <v>90.83</v>
      </c>
      <c r="K40" s="36">
        <v>88.64</v>
      </c>
      <c r="L40" s="36">
        <v>92.36125</v>
      </c>
      <c r="M40" s="36">
        <v>95.89333333333333</v>
      </c>
      <c r="N40" s="36">
        <f t="shared" si="1"/>
        <v>96.28960416666668</v>
      </c>
      <c r="O40" s="37"/>
    </row>
    <row r="41" spans="1:15" s="45" customFormat="1" ht="9">
      <c r="A41" s="50" t="s">
        <v>96</v>
      </c>
      <c r="B41" s="36">
        <v>96.894</v>
      </c>
      <c r="C41" s="36">
        <v>98.19</v>
      </c>
      <c r="D41" s="36">
        <v>98.45</v>
      </c>
      <c r="E41" s="36">
        <v>102.9</v>
      </c>
      <c r="F41" s="36">
        <v>105.44</v>
      </c>
      <c r="G41" s="45">
        <v>107.12</v>
      </c>
      <c r="H41" s="45">
        <v>107.81</v>
      </c>
      <c r="I41" s="45">
        <v>110.9</v>
      </c>
      <c r="J41" s="45">
        <v>112.88</v>
      </c>
      <c r="K41" s="45">
        <v>112.49</v>
      </c>
      <c r="L41" s="45">
        <v>112.87</v>
      </c>
      <c r="M41" s="45">
        <v>115.7</v>
      </c>
      <c r="N41" s="36">
        <f t="shared" si="1"/>
        <v>106.80366666666667</v>
      </c>
      <c r="O41" s="33"/>
    </row>
    <row r="42" spans="1:15" s="45" customFormat="1" ht="9">
      <c r="A42" s="50" t="s">
        <v>97</v>
      </c>
      <c r="B42" s="36">
        <v>117.03</v>
      </c>
      <c r="C42" s="36">
        <v>114.62</v>
      </c>
      <c r="D42" s="36">
        <v>119.25</v>
      </c>
      <c r="E42" s="36">
        <v>120.9</v>
      </c>
      <c r="F42" s="36">
        <v>125.51</v>
      </c>
      <c r="G42" s="45">
        <v>133.87</v>
      </c>
      <c r="H42" s="45">
        <v>140.7</v>
      </c>
      <c r="I42" s="45">
        <v>140.84</v>
      </c>
      <c r="J42" s="45">
        <v>131.14</v>
      </c>
      <c r="K42" s="45">
        <v>126.55</v>
      </c>
      <c r="L42" s="45">
        <v>125.22</v>
      </c>
      <c r="M42" s="45">
        <v>123.89</v>
      </c>
      <c r="N42" s="36">
        <f t="shared" si="1"/>
        <v>126.62666666666667</v>
      </c>
      <c r="O42" s="33"/>
    </row>
    <row r="43" spans="1:15" ht="9">
      <c r="A43" s="50" t="s">
        <v>98</v>
      </c>
      <c r="B43" s="36">
        <v>129.84</v>
      </c>
      <c r="C43" s="36">
        <v>133.36</v>
      </c>
      <c r="D43" s="36">
        <v>136.5</v>
      </c>
      <c r="E43" s="36">
        <v>143.69</v>
      </c>
      <c r="F43" s="36">
        <v>147.48</v>
      </c>
      <c r="G43" s="45">
        <v>145.89</v>
      </c>
      <c r="H43" s="45">
        <v>140.38</v>
      </c>
      <c r="I43" s="45">
        <v>136.98</v>
      </c>
      <c r="J43" s="45">
        <v>135.69</v>
      </c>
      <c r="K43" s="45">
        <v>135.29</v>
      </c>
      <c r="L43" s="45">
        <v>137.66</v>
      </c>
      <c r="M43" s="45">
        <v>138.81</v>
      </c>
      <c r="N43" s="36">
        <f t="shared" si="1"/>
        <v>138.46416666666667</v>
      </c>
      <c r="O43" s="37"/>
    </row>
    <row r="44" spans="1:15" ht="9">
      <c r="A44" s="50">
        <v>2006</v>
      </c>
      <c r="B44" s="36">
        <v>145.02</v>
      </c>
      <c r="C44" s="36">
        <v>143.77</v>
      </c>
      <c r="D44" s="36">
        <v>137.78</v>
      </c>
      <c r="E44" s="36">
        <v>133.45</v>
      </c>
      <c r="F44" s="36">
        <v>130.23</v>
      </c>
      <c r="G44" s="45">
        <v>137.22</v>
      </c>
      <c r="H44" s="45">
        <v>140.36</v>
      </c>
      <c r="I44" s="45">
        <v>134.48</v>
      </c>
      <c r="J44" s="45">
        <v>134.85</v>
      </c>
      <c r="K44" s="45">
        <v>123.83</v>
      </c>
      <c r="L44" s="45">
        <v>117.35</v>
      </c>
      <c r="M44" s="45">
        <v>117.69</v>
      </c>
      <c r="N44" s="36">
        <f t="shared" si="1"/>
        <v>133.00249999999997</v>
      </c>
      <c r="O44" s="37"/>
    </row>
    <row r="45" spans="1:15" ht="9">
      <c r="A45" s="50">
        <v>2007</v>
      </c>
      <c r="B45" s="83">
        <v>116.7</v>
      </c>
      <c r="C45" s="83">
        <v>120.9125</v>
      </c>
      <c r="D45" s="83">
        <v>129.5225</v>
      </c>
      <c r="E45" s="83">
        <v>129.8875</v>
      </c>
      <c r="F45" s="83">
        <v>132.9</v>
      </c>
      <c r="G45" s="83">
        <v>131.165</v>
      </c>
      <c r="H45" s="83">
        <v>132.02375</v>
      </c>
      <c r="I45" s="45">
        <v>134.12</v>
      </c>
      <c r="J45" s="45">
        <v>128.16</v>
      </c>
      <c r="K45" s="45">
        <v>121.58</v>
      </c>
      <c r="L45" s="45">
        <v>122.35</v>
      </c>
      <c r="M45" s="45">
        <v>121.79</v>
      </c>
      <c r="N45" s="36">
        <f t="shared" si="1"/>
        <v>126.7592708333333</v>
      </c>
      <c r="O45" s="37"/>
    </row>
    <row r="46" spans="1:15" ht="9">
      <c r="A46" s="50">
        <v>2008</v>
      </c>
      <c r="B46" s="83">
        <v>121.23</v>
      </c>
      <c r="C46" s="83">
        <v>129.19</v>
      </c>
      <c r="D46" s="83">
        <v>124.75</v>
      </c>
      <c r="E46" s="83">
        <v>121.9</v>
      </c>
      <c r="F46" s="83">
        <v>124.18</v>
      </c>
      <c r="G46" s="83">
        <v>125.46</v>
      </c>
      <c r="H46" s="83">
        <v>126.63</v>
      </c>
      <c r="I46" s="45">
        <v>127.85</v>
      </c>
      <c r="J46" s="45">
        <v>119.68</v>
      </c>
      <c r="K46" s="45">
        <v>109.33</v>
      </c>
      <c r="L46" s="45">
        <v>107.94</v>
      </c>
      <c r="M46" s="45">
        <v>103.85</v>
      </c>
      <c r="N46" s="36">
        <f t="shared" si="1"/>
        <v>120.16583333333334</v>
      </c>
      <c r="O46" s="37"/>
    </row>
    <row r="47" spans="1:15" ht="9">
      <c r="A47" s="50">
        <v>2009</v>
      </c>
      <c r="B47" s="36">
        <v>115.97</v>
      </c>
      <c r="C47" s="36">
        <v>114.44</v>
      </c>
      <c r="D47" s="36">
        <v>113.24</v>
      </c>
      <c r="E47" s="36">
        <v>118.53</v>
      </c>
      <c r="F47" s="36">
        <v>121.65</v>
      </c>
      <c r="G47" s="36">
        <v>118.74</v>
      </c>
      <c r="H47" s="36">
        <v>117.83</v>
      </c>
      <c r="I47" s="36">
        <v>117.48</v>
      </c>
      <c r="J47" s="36">
        <v>110.88</v>
      </c>
      <c r="K47" s="36">
        <v>103.34</v>
      </c>
      <c r="L47" s="36">
        <v>106.91</v>
      </c>
      <c r="M47" s="36">
        <v>108.65</v>
      </c>
      <c r="N47" s="36">
        <f t="shared" si="1"/>
        <v>113.97166666666668</v>
      </c>
      <c r="O47" s="37"/>
    </row>
    <row r="48" spans="1:15" ht="9">
      <c r="A48" s="50">
        <v>2010</v>
      </c>
      <c r="B48" s="83">
        <v>116.97</v>
      </c>
      <c r="C48" s="83">
        <v>121.68</v>
      </c>
      <c r="D48" s="83">
        <v>129.08</v>
      </c>
      <c r="E48" s="83">
        <v>134.39</v>
      </c>
      <c r="F48" s="83">
        <v>132.62</v>
      </c>
      <c r="G48" s="83">
        <v>131.6</v>
      </c>
      <c r="H48" s="36">
        <v>134.38</v>
      </c>
      <c r="I48" s="36">
        <v>134.49</v>
      </c>
      <c r="J48" s="36">
        <v>127.42</v>
      </c>
      <c r="K48" s="36"/>
      <c r="L48" s="36"/>
      <c r="M48" s="36"/>
      <c r="N48" s="36">
        <f t="shared" si="1"/>
        <v>129.18111111111114</v>
      </c>
      <c r="O48" s="37"/>
    </row>
    <row r="49" spans="1:15" ht="9">
      <c r="A49" s="5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</row>
    <row r="50" spans="1:14" ht="9">
      <c r="A50" s="45" t="s">
        <v>69</v>
      </c>
      <c r="B50" s="4">
        <f aca="true" t="shared" si="2" ref="B50:N50">AVERAGE(B45:B47)</f>
        <v>117.96666666666665</v>
      </c>
      <c r="C50" s="4">
        <f t="shared" si="2"/>
        <v>121.51416666666667</v>
      </c>
      <c r="D50" s="4">
        <f t="shared" si="2"/>
        <v>122.50416666666666</v>
      </c>
      <c r="E50" s="4">
        <f t="shared" si="2"/>
        <v>123.43916666666667</v>
      </c>
      <c r="F50" s="4">
        <f t="shared" si="2"/>
        <v>126.24333333333334</v>
      </c>
      <c r="G50" s="4">
        <f t="shared" si="2"/>
        <v>125.12166666666667</v>
      </c>
      <c r="H50" s="4">
        <f t="shared" si="2"/>
        <v>125.49458333333332</v>
      </c>
      <c r="I50" s="4">
        <f t="shared" si="2"/>
        <v>126.48333333333335</v>
      </c>
      <c r="J50" s="4">
        <f t="shared" si="2"/>
        <v>119.57333333333334</v>
      </c>
      <c r="K50" s="4">
        <f t="shared" si="2"/>
        <v>111.41666666666667</v>
      </c>
      <c r="L50" s="4">
        <f t="shared" si="2"/>
        <v>112.39999999999999</v>
      </c>
      <c r="M50" s="4">
        <f t="shared" si="2"/>
        <v>111.42999999999999</v>
      </c>
      <c r="N50" s="4">
        <f t="shared" si="2"/>
        <v>120.2989236111111</v>
      </c>
    </row>
    <row r="51" spans="1:14" ht="9">
      <c r="A51" s="45" t="s">
        <v>58</v>
      </c>
      <c r="B51" s="4">
        <f aca="true" t="shared" si="3" ref="B51:N51">AVERAGE(B38:B47)</f>
        <v>115.45824999999999</v>
      </c>
      <c r="C51" s="4">
        <f t="shared" si="3"/>
        <v>116.91985000000003</v>
      </c>
      <c r="D51" s="4">
        <f t="shared" si="3"/>
        <v>118.4055</v>
      </c>
      <c r="E51" s="4">
        <f t="shared" si="3"/>
        <v>119.14285000000002</v>
      </c>
      <c r="F51" s="4">
        <f t="shared" si="3"/>
        <v>120.06962500000002</v>
      </c>
      <c r="G51" s="4">
        <f t="shared" si="3"/>
        <v>121.50220833333333</v>
      </c>
      <c r="H51" s="4">
        <f t="shared" si="3"/>
        <v>122.30454166666668</v>
      </c>
      <c r="I51" s="4">
        <f t="shared" si="3"/>
        <v>121.40450000000001</v>
      </c>
      <c r="J51" s="4">
        <f t="shared" si="3"/>
        <v>117.09187499999999</v>
      </c>
      <c r="K51" s="4">
        <f t="shared" si="3"/>
        <v>112.25025000000001</v>
      </c>
      <c r="L51" s="4">
        <f t="shared" si="3"/>
        <v>112.28615000000002</v>
      </c>
      <c r="M51" s="4">
        <f t="shared" si="3"/>
        <v>113.06258333333332</v>
      </c>
      <c r="N51" s="4">
        <f t="shared" si="3"/>
        <v>117.49151527777776</v>
      </c>
    </row>
    <row r="52" spans="1:14" ht="9">
      <c r="A52" s="45" t="s">
        <v>65</v>
      </c>
      <c r="B52" s="4">
        <f>AVERAGE(B8:B47)</f>
        <v>80.80706249999999</v>
      </c>
      <c r="C52" s="4">
        <f aca="true" t="shared" si="4" ref="C52:N52">AVERAGE(C8:C47)</f>
        <v>82.59271249999999</v>
      </c>
      <c r="D52" s="4">
        <f t="shared" si="4"/>
        <v>83.884625</v>
      </c>
      <c r="E52" s="4">
        <f t="shared" si="4"/>
        <v>84.5217125</v>
      </c>
      <c r="F52" s="4">
        <f t="shared" si="4"/>
        <v>84.88940625000001</v>
      </c>
      <c r="G52" s="4">
        <f t="shared" si="4"/>
        <v>84.71124999999999</v>
      </c>
      <c r="H52" s="4">
        <f t="shared" si="4"/>
        <v>83.64167735042733</v>
      </c>
      <c r="I52" s="4">
        <f t="shared" si="4"/>
        <v>82.42799145299145</v>
      </c>
      <c r="J52" s="4">
        <f t="shared" si="4"/>
        <v>80.98746874999999</v>
      </c>
      <c r="K52" s="4">
        <f t="shared" si="4"/>
        <v>79.56468749999999</v>
      </c>
      <c r="L52" s="4">
        <f t="shared" si="4"/>
        <v>79.25569374999998</v>
      </c>
      <c r="M52" s="4">
        <f t="shared" si="4"/>
        <v>80.02561458333332</v>
      </c>
      <c r="N52" s="4">
        <f t="shared" si="4"/>
        <v>82.29821215277778</v>
      </c>
    </row>
    <row r="53" ht="11.25" customHeight="1">
      <c r="A53" s="30" t="s">
        <v>155</v>
      </c>
    </row>
    <row r="54" spans="1:5" ht="11.25" customHeight="1">
      <c r="A54" s="91" t="s">
        <v>223</v>
      </c>
      <c r="B54" s="91"/>
      <c r="C54" s="91"/>
      <c r="D54" s="91"/>
      <c r="E54" s="91"/>
    </row>
    <row r="55" ht="9">
      <c r="A55" s="43" t="s">
        <v>216</v>
      </c>
    </row>
    <row r="56" spans="1:14" ht="9">
      <c r="A56" s="30" t="s">
        <v>162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9" spans="1:14" ht="9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9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9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9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9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9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9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9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9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9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9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9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</sheetData>
  <sheetProtection password="E26E" sheet="1"/>
  <mergeCells count="1">
    <mergeCell ref="A54:E54"/>
  </mergeCells>
  <printOptions/>
  <pageMargins left="0.75" right="0.75" top="0.66" bottom="0.66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="115" zoomScaleNormal="115" zoomScalePageLayoutView="0" workbookViewId="0" topLeftCell="E4">
      <selection activeCell="N55" sqref="N55:N56"/>
    </sheetView>
  </sheetViews>
  <sheetFormatPr defaultColWidth="9.00390625" defaultRowHeight="12.75"/>
  <cols>
    <col min="1" max="1" width="8.875" style="30" customWidth="1"/>
    <col min="2" max="2" width="8.75390625" style="30" customWidth="1"/>
    <col min="3" max="3" width="8.875" style="30" customWidth="1"/>
    <col min="4" max="4" width="8.75390625" style="30" customWidth="1"/>
    <col min="5" max="5" width="8.875" style="30" customWidth="1"/>
    <col min="6" max="6" width="8.75390625" style="30" customWidth="1"/>
    <col min="7" max="7" width="8.875" style="30" customWidth="1"/>
    <col min="8" max="8" width="8.75390625" style="30" customWidth="1"/>
    <col min="9" max="9" width="8.875" style="30" customWidth="1"/>
    <col min="10" max="10" width="8.75390625" style="30" customWidth="1"/>
    <col min="11" max="11" width="8.875" style="30" customWidth="1"/>
    <col min="12" max="12" width="8.75390625" style="30" customWidth="1"/>
    <col min="13" max="13" width="8.875" style="30" customWidth="1"/>
    <col min="14" max="14" width="9.375" style="30" customWidth="1"/>
    <col min="15" max="16384" width="9.125" style="30" customWidth="1"/>
  </cols>
  <sheetData>
    <row r="1" spans="1:12" ht="9">
      <c r="A1" s="43" t="s">
        <v>220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 s="37" customFormat="1" ht="9.7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37" customFormat="1" ht="9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9">
      <c r="A4" s="45" t="s">
        <v>2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7</v>
      </c>
      <c r="G4" s="45" t="s">
        <v>8</v>
      </c>
      <c r="H4" s="45" t="s">
        <v>9</v>
      </c>
      <c r="I4" s="45" t="s">
        <v>10</v>
      </c>
      <c r="J4" s="45" t="s">
        <v>11</v>
      </c>
      <c r="K4" s="45" t="s">
        <v>12</v>
      </c>
      <c r="L4" s="45" t="s">
        <v>13</v>
      </c>
      <c r="M4" s="45" t="s">
        <v>14</v>
      </c>
      <c r="N4" s="45" t="s">
        <v>15</v>
      </c>
    </row>
    <row r="5" spans="1:14" ht="9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17</v>
      </c>
    </row>
    <row r="6" spans="1:14" ht="9">
      <c r="A6" s="45" t="s">
        <v>19</v>
      </c>
      <c r="B6" s="45">
        <v>30.25</v>
      </c>
      <c r="C6" s="45">
        <v>29.94</v>
      </c>
      <c r="D6" s="45">
        <v>30.38</v>
      </c>
      <c r="E6" s="45">
        <v>30.6</v>
      </c>
      <c r="F6" s="45">
        <v>30.38</v>
      </c>
      <c r="G6" s="45">
        <v>29.25</v>
      </c>
      <c r="H6" s="45">
        <v>27.9</v>
      </c>
      <c r="I6" s="45">
        <v>25.89</v>
      </c>
      <c r="J6" s="45">
        <v>25.99</v>
      </c>
      <c r="K6" s="45">
        <v>26.35</v>
      </c>
      <c r="L6" s="45">
        <v>27.48</v>
      </c>
      <c r="M6" s="45">
        <v>28.5</v>
      </c>
      <c r="N6" s="45">
        <f aca="true" t="shared" si="0" ref="N6:N43">AVERAGEA(B6:M6)</f>
        <v>28.575833333333335</v>
      </c>
    </row>
    <row r="7" spans="1:14" ht="9">
      <c r="A7" s="45" t="s">
        <v>20</v>
      </c>
      <c r="B7" s="45">
        <v>29.15</v>
      </c>
      <c r="C7" s="45">
        <v>29.1</v>
      </c>
      <c r="D7" s="45">
        <v>28.95</v>
      </c>
      <c r="E7" s="45">
        <v>28.94</v>
      </c>
      <c r="F7" s="45">
        <v>28.85</v>
      </c>
      <c r="G7" s="45">
        <v>28.28</v>
      </c>
      <c r="H7" s="45">
        <v>27.56</v>
      </c>
      <c r="I7" s="45">
        <v>27.15</v>
      </c>
      <c r="J7" s="45">
        <v>27.88</v>
      </c>
      <c r="K7" s="45">
        <v>28.48</v>
      </c>
      <c r="L7" s="45">
        <v>29</v>
      </c>
      <c r="M7" s="45">
        <v>28.12</v>
      </c>
      <c r="N7" s="45">
        <f t="shared" si="0"/>
        <v>28.455000000000002</v>
      </c>
    </row>
    <row r="8" spans="1:14" ht="9">
      <c r="A8" s="45" t="s">
        <v>21</v>
      </c>
      <c r="B8" s="45">
        <v>28.5</v>
      </c>
      <c r="C8" s="45">
        <v>28.69</v>
      </c>
      <c r="D8" s="45">
        <v>28.69</v>
      </c>
      <c r="E8" s="45">
        <v>29.52</v>
      </c>
      <c r="F8" s="45">
        <v>29.49</v>
      </c>
      <c r="G8" s="45">
        <v>29.12</v>
      </c>
      <c r="H8" s="45">
        <v>29.06</v>
      </c>
      <c r="I8" s="45">
        <v>29.55</v>
      </c>
      <c r="J8" s="45">
        <v>30.69</v>
      </c>
      <c r="K8" s="45">
        <v>31.56</v>
      </c>
      <c r="L8" s="45">
        <v>33.12</v>
      </c>
      <c r="M8" s="45">
        <v>33.12</v>
      </c>
      <c r="N8" s="45">
        <f t="shared" si="0"/>
        <v>30.0925</v>
      </c>
    </row>
    <row r="9" spans="1:14" ht="9">
      <c r="A9" s="45" t="s">
        <v>22</v>
      </c>
      <c r="B9" s="45">
        <v>32.3</v>
      </c>
      <c r="C9" s="45">
        <v>30.98</v>
      </c>
      <c r="D9" s="45">
        <v>29.75</v>
      </c>
      <c r="E9" s="45">
        <v>29.57</v>
      </c>
      <c r="F9" s="45">
        <v>29.3</v>
      </c>
      <c r="G9" s="45">
        <v>29.25</v>
      </c>
      <c r="H9" s="45">
        <v>29.79</v>
      </c>
      <c r="I9" s="45">
        <v>29.69</v>
      </c>
      <c r="J9" s="45">
        <v>29.06</v>
      </c>
      <c r="K9" s="45">
        <v>28.95</v>
      </c>
      <c r="L9" s="45">
        <v>28.5</v>
      </c>
      <c r="M9" s="45">
        <v>27.82</v>
      </c>
      <c r="N9" s="45">
        <f t="shared" si="0"/>
        <v>29.58</v>
      </c>
    </row>
    <row r="10" spans="1:14" ht="9">
      <c r="A10" s="45" t="s">
        <v>23</v>
      </c>
      <c r="B10" s="45">
        <v>27.25</v>
      </c>
      <c r="C10" s="45">
        <v>27.19</v>
      </c>
      <c r="D10" s="45">
        <v>27</v>
      </c>
      <c r="E10" s="45">
        <v>25.65</v>
      </c>
      <c r="F10" s="45">
        <v>25.19</v>
      </c>
      <c r="G10" s="45">
        <v>24.75</v>
      </c>
      <c r="H10" s="45">
        <v>24.53</v>
      </c>
      <c r="I10" s="45">
        <v>24.3</v>
      </c>
      <c r="J10" s="45">
        <v>24.35</v>
      </c>
      <c r="K10" s="45">
        <v>23.92</v>
      </c>
      <c r="L10" s="45">
        <v>24.16</v>
      </c>
      <c r="M10" s="45">
        <v>23.56</v>
      </c>
      <c r="N10" s="45">
        <f t="shared" si="0"/>
        <v>25.15416666666667</v>
      </c>
    </row>
    <row r="11" spans="1:14" ht="9">
      <c r="A11" s="45" t="s">
        <v>24</v>
      </c>
      <c r="B11" s="45">
        <v>23.74</v>
      </c>
      <c r="C11" s="45">
        <v>23.52</v>
      </c>
      <c r="D11" s="45">
        <v>23.4</v>
      </c>
      <c r="E11" s="45">
        <v>24.61</v>
      </c>
      <c r="F11" s="45">
        <v>26.25</v>
      </c>
      <c r="G11" s="45">
        <v>27.65</v>
      </c>
      <c r="H11" s="45">
        <v>27.75</v>
      </c>
      <c r="I11" s="45">
        <v>27.75</v>
      </c>
      <c r="J11" s="45">
        <v>27.7</v>
      </c>
      <c r="K11" s="45">
        <v>27.75</v>
      </c>
      <c r="L11" s="45">
        <v>27.89</v>
      </c>
      <c r="M11" s="45">
        <v>28.5</v>
      </c>
      <c r="N11" s="45">
        <f t="shared" si="0"/>
        <v>26.375833333333333</v>
      </c>
    </row>
    <row r="12" spans="1:14" ht="9">
      <c r="A12" s="45" t="s">
        <v>25</v>
      </c>
      <c r="B12" s="45">
        <v>28.81</v>
      </c>
      <c r="C12" s="45">
        <v>29.98</v>
      </c>
      <c r="D12" s="45">
        <v>31.46</v>
      </c>
      <c r="E12" s="45">
        <v>30.88</v>
      </c>
      <c r="F12" s="45">
        <v>30.3</v>
      </c>
      <c r="G12" s="45">
        <v>29.75</v>
      </c>
      <c r="H12" s="45">
        <v>29.75</v>
      </c>
      <c r="I12" s="45">
        <v>29.95</v>
      </c>
      <c r="J12" s="45">
        <v>30.69</v>
      </c>
      <c r="K12" s="45">
        <v>30.38</v>
      </c>
      <c r="L12" s="45">
        <v>30.25</v>
      </c>
      <c r="M12" s="45">
        <v>30.06</v>
      </c>
      <c r="N12" s="45">
        <f t="shared" si="0"/>
        <v>30.188333333333333</v>
      </c>
    </row>
    <row r="13" spans="1:14" ht="9">
      <c r="A13" s="45" t="s">
        <v>26</v>
      </c>
      <c r="B13" s="45">
        <v>30</v>
      </c>
      <c r="C13" s="45">
        <v>29.5</v>
      </c>
      <c r="D13" s="45">
        <v>29</v>
      </c>
      <c r="E13" s="45">
        <v>29</v>
      </c>
      <c r="F13" s="45">
        <v>29.45</v>
      </c>
      <c r="G13" s="45">
        <v>30.38</v>
      </c>
      <c r="H13" s="45">
        <v>31</v>
      </c>
      <c r="I13" s="45">
        <v>31.25</v>
      </c>
      <c r="J13" s="45">
        <v>31.12</v>
      </c>
      <c r="K13" s="45">
        <v>30.38</v>
      </c>
      <c r="L13" s="45">
        <v>29.95</v>
      </c>
      <c r="M13" s="45">
        <v>30.25</v>
      </c>
      <c r="N13" s="45">
        <f t="shared" si="0"/>
        <v>30.106666666666666</v>
      </c>
    </row>
    <row r="14" spans="1:14" ht="9">
      <c r="A14" s="45" t="s">
        <v>27</v>
      </c>
      <c r="B14" s="45">
        <v>29.15</v>
      </c>
      <c r="C14" s="45">
        <v>29.19</v>
      </c>
      <c r="D14" s="45">
        <v>29.62</v>
      </c>
      <c r="E14" s="45">
        <v>29.94</v>
      </c>
      <c r="F14" s="45">
        <v>30.15</v>
      </c>
      <c r="G14" s="45">
        <v>30.48</v>
      </c>
      <c r="H14" s="45">
        <v>30.75</v>
      </c>
      <c r="I14" s="45">
        <v>30.75</v>
      </c>
      <c r="J14" s="45">
        <v>30.62</v>
      </c>
      <c r="K14" s="45">
        <v>30.35</v>
      </c>
      <c r="L14" s="45">
        <v>30.5</v>
      </c>
      <c r="M14" s="45">
        <v>30.75</v>
      </c>
      <c r="N14" s="45">
        <f t="shared" si="0"/>
        <v>30.1875</v>
      </c>
    </row>
    <row r="15" spans="1:14" ht="9">
      <c r="A15" s="45" t="s">
        <v>28</v>
      </c>
      <c r="B15" s="45">
        <v>30.45</v>
      </c>
      <c r="C15" s="45">
        <v>30.25</v>
      </c>
      <c r="D15" s="45">
        <v>31.38</v>
      </c>
      <c r="E15" s="45">
        <v>33.3</v>
      </c>
      <c r="F15" s="45">
        <v>35.95</v>
      </c>
      <c r="G15" s="45">
        <v>37.42</v>
      </c>
      <c r="H15" s="45">
        <v>36.88</v>
      </c>
      <c r="I15" s="45">
        <v>35.88</v>
      </c>
      <c r="J15" s="45">
        <v>35.69</v>
      </c>
      <c r="K15" s="45">
        <v>35.31</v>
      </c>
      <c r="L15" s="45">
        <v>35.25</v>
      </c>
      <c r="M15" s="45">
        <v>35.75</v>
      </c>
      <c r="N15" s="45">
        <f t="shared" si="0"/>
        <v>34.45916666666667</v>
      </c>
    </row>
    <row r="16" spans="1:14" ht="9">
      <c r="A16" s="45" t="s">
        <v>29</v>
      </c>
      <c r="B16" s="45">
        <v>36.13</v>
      </c>
      <c r="C16" s="45">
        <v>36.85</v>
      </c>
      <c r="D16" s="45">
        <v>37.19</v>
      </c>
      <c r="E16" s="45">
        <v>38.38</v>
      </c>
      <c r="F16" s="45">
        <v>38.95</v>
      </c>
      <c r="G16" s="45">
        <v>38.33</v>
      </c>
      <c r="H16" s="45">
        <v>39</v>
      </c>
      <c r="I16" s="45">
        <v>38.63</v>
      </c>
      <c r="J16" s="45">
        <v>38.63</v>
      </c>
      <c r="K16" s="45">
        <v>38.26</v>
      </c>
      <c r="L16" s="45">
        <v>37.19</v>
      </c>
      <c r="M16" s="45">
        <v>36.13</v>
      </c>
      <c r="N16" s="45">
        <f t="shared" si="0"/>
        <v>37.80583333333333</v>
      </c>
    </row>
    <row r="17" spans="1:14" ht="9">
      <c r="A17" s="45" t="s">
        <v>30</v>
      </c>
      <c r="B17" s="45">
        <v>35.69</v>
      </c>
      <c r="C17" s="45">
        <v>36.3</v>
      </c>
      <c r="D17" s="45">
        <v>36.81</v>
      </c>
      <c r="E17" s="45">
        <v>37.75</v>
      </c>
      <c r="F17" s="45">
        <v>37.75</v>
      </c>
      <c r="G17" s="45">
        <v>37.38</v>
      </c>
      <c r="H17" s="45">
        <v>36.5</v>
      </c>
      <c r="I17" s="45">
        <v>36.75</v>
      </c>
      <c r="J17" s="45">
        <v>37.88</v>
      </c>
      <c r="K17" s="45">
        <v>38.38</v>
      </c>
      <c r="L17" s="45">
        <v>39.31</v>
      </c>
      <c r="M17" s="45">
        <v>40.04</v>
      </c>
      <c r="N17" s="45">
        <f t="shared" si="0"/>
        <v>37.545</v>
      </c>
    </row>
    <row r="18" spans="1:14" ht="9">
      <c r="A18" s="45" t="s">
        <v>31</v>
      </c>
      <c r="B18" s="45">
        <v>40.4</v>
      </c>
      <c r="C18" s="45">
        <v>42.13</v>
      </c>
      <c r="D18" s="45">
        <v>42.81</v>
      </c>
      <c r="E18" s="45">
        <v>43.2</v>
      </c>
      <c r="F18" s="45">
        <v>44.19</v>
      </c>
      <c r="G18" s="45">
        <v>45.69</v>
      </c>
      <c r="H18" s="45">
        <v>47.95</v>
      </c>
      <c r="I18" s="45">
        <v>48.12</v>
      </c>
      <c r="J18" s="45">
        <v>48.6</v>
      </c>
      <c r="K18" s="45">
        <v>50.25</v>
      </c>
      <c r="L18" s="45">
        <v>50.38</v>
      </c>
      <c r="M18" s="45">
        <v>49.85</v>
      </c>
      <c r="N18" s="45">
        <f t="shared" si="0"/>
        <v>46.130833333333335</v>
      </c>
    </row>
    <row r="19" spans="1:14" ht="9">
      <c r="A19" s="45" t="s">
        <v>32</v>
      </c>
      <c r="B19" s="45">
        <v>52.6</v>
      </c>
      <c r="C19" s="45">
        <v>54.8</v>
      </c>
      <c r="D19" s="45">
        <v>59.74</v>
      </c>
      <c r="E19" s="45">
        <v>58.38</v>
      </c>
      <c r="F19" s="45">
        <v>59.5</v>
      </c>
      <c r="G19" s="45">
        <v>61.8</v>
      </c>
      <c r="H19" s="45">
        <v>62.63</v>
      </c>
      <c r="I19" s="45">
        <v>68.58</v>
      </c>
      <c r="J19" s="45">
        <v>63.54</v>
      </c>
      <c r="K19" s="45">
        <v>61.8</v>
      </c>
      <c r="L19" s="45">
        <v>60.9</v>
      </c>
      <c r="M19" s="45">
        <v>55.67</v>
      </c>
      <c r="N19" s="45">
        <f t="shared" si="0"/>
        <v>59.99499999999998</v>
      </c>
    </row>
    <row r="20" spans="1:14" ht="9">
      <c r="A20" s="45" t="s">
        <v>33</v>
      </c>
      <c r="B20" s="45">
        <v>57.8</v>
      </c>
      <c r="C20" s="45">
        <v>56.25</v>
      </c>
      <c r="D20" s="45">
        <v>51.92</v>
      </c>
      <c r="E20" s="45">
        <v>48.7</v>
      </c>
      <c r="F20" s="45">
        <v>46.22</v>
      </c>
      <c r="G20" s="45">
        <v>40.62</v>
      </c>
      <c r="H20" s="45">
        <v>38.75</v>
      </c>
      <c r="I20" s="45">
        <v>35.75</v>
      </c>
      <c r="J20" s="45">
        <v>32.37</v>
      </c>
      <c r="K20" s="45">
        <v>31.7</v>
      </c>
      <c r="L20" s="45">
        <v>30.5</v>
      </c>
      <c r="M20" s="45">
        <v>28.84</v>
      </c>
      <c r="N20" s="45">
        <f t="shared" si="0"/>
        <v>41.61833333333333</v>
      </c>
    </row>
    <row r="21" spans="1:14" ht="9">
      <c r="A21" s="45" t="s">
        <v>34</v>
      </c>
      <c r="B21" s="45">
        <v>24.44</v>
      </c>
      <c r="C21" s="45">
        <v>25.5</v>
      </c>
      <c r="D21" s="45">
        <v>28.48</v>
      </c>
      <c r="E21" s="45">
        <v>32.09</v>
      </c>
      <c r="F21" s="45">
        <v>34.33</v>
      </c>
      <c r="G21" s="45">
        <v>36</v>
      </c>
      <c r="H21" s="45">
        <v>32.08</v>
      </c>
      <c r="I21" s="45">
        <v>30.9</v>
      </c>
      <c r="J21" s="45">
        <v>37</v>
      </c>
      <c r="K21" s="45">
        <v>37.31</v>
      </c>
      <c r="L21" s="45">
        <v>38.54</v>
      </c>
      <c r="M21" s="45">
        <v>38.95</v>
      </c>
      <c r="N21" s="45">
        <f t="shared" si="0"/>
        <v>32.96833333333334</v>
      </c>
    </row>
    <row r="22" spans="1:14" ht="9">
      <c r="A22" s="45" t="s">
        <v>35</v>
      </c>
      <c r="B22" s="45">
        <v>38.53</v>
      </c>
      <c r="C22" s="45">
        <v>41.27</v>
      </c>
      <c r="D22" s="45">
        <v>41.81</v>
      </c>
      <c r="E22" s="45">
        <v>46.1</v>
      </c>
      <c r="F22" s="45">
        <v>47.75</v>
      </c>
      <c r="G22" s="45">
        <v>41.5</v>
      </c>
      <c r="H22" s="45">
        <v>39.66</v>
      </c>
      <c r="I22" s="45">
        <v>41.19</v>
      </c>
      <c r="J22" s="45">
        <v>38.28</v>
      </c>
      <c r="K22" s="45">
        <v>39.78</v>
      </c>
      <c r="L22" s="45">
        <v>41.22</v>
      </c>
      <c r="M22" s="45">
        <v>42.09</v>
      </c>
      <c r="N22" s="45">
        <f t="shared" si="0"/>
        <v>41.598333333333336</v>
      </c>
    </row>
    <row r="23" spans="1:14" ht="9">
      <c r="A23" s="45" t="s">
        <v>36</v>
      </c>
      <c r="B23" s="45">
        <v>41.78</v>
      </c>
      <c r="C23" s="45">
        <v>40.34</v>
      </c>
      <c r="D23" s="45">
        <v>41.98</v>
      </c>
      <c r="E23" s="45">
        <v>43.78</v>
      </c>
      <c r="F23" s="45">
        <v>45.62</v>
      </c>
      <c r="G23" s="45">
        <v>45.55</v>
      </c>
      <c r="H23" s="45">
        <v>45.5</v>
      </c>
      <c r="I23" s="45">
        <v>46.28</v>
      </c>
      <c r="J23" s="45">
        <v>47.28</v>
      </c>
      <c r="K23" s="45">
        <v>46.5</v>
      </c>
      <c r="L23" s="45">
        <v>46.01</v>
      </c>
      <c r="M23" s="45">
        <v>46.28</v>
      </c>
      <c r="N23" s="45">
        <f t="shared" si="0"/>
        <v>44.74166666666667</v>
      </c>
    </row>
    <row r="24" spans="1:14" ht="9">
      <c r="A24" s="45" t="s">
        <v>37</v>
      </c>
      <c r="B24" s="45">
        <v>46.95</v>
      </c>
      <c r="C24" s="45">
        <v>52.5</v>
      </c>
      <c r="D24" s="45">
        <v>54.78</v>
      </c>
      <c r="E24" s="45">
        <v>59.47</v>
      </c>
      <c r="F24" s="45">
        <v>64.19</v>
      </c>
      <c r="G24" s="45">
        <v>66</v>
      </c>
      <c r="H24" s="45">
        <v>69.41</v>
      </c>
      <c r="I24" s="45">
        <v>70.38</v>
      </c>
      <c r="J24" s="45">
        <v>73.5</v>
      </c>
      <c r="K24" s="45">
        <v>74.06</v>
      </c>
      <c r="L24" s="45">
        <v>75.12</v>
      </c>
      <c r="M24" s="45">
        <v>76</v>
      </c>
      <c r="N24" s="45">
        <f t="shared" si="0"/>
        <v>65.19666666666667</v>
      </c>
    </row>
    <row r="25" spans="1:14" ht="9">
      <c r="A25" s="45" t="s">
        <v>38</v>
      </c>
      <c r="B25" s="45">
        <v>84.19</v>
      </c>
      <c r="C25" s="45">
        <v>91</v>
      </c>
      <c r="D25" s="45">
        <v>96.6</v>
      </c>
      <c r="E25" s="45">
        <v>100.63</v>
      </c>
      <c r="F25" s="45">
        <v>103.31</v>
      </c>
      <c r="G25" s="45">
        <v>102.5</v>
      </c>
      <c r="H25" s="45">
        <v>90.47</v>
      </c>
      <c r="I25" s="45">
        <v>91.68</v>
      </c>
      <c r="J25" s="45">
        <v>98.63</v>
      </c>
      <c r="K25" s="45">
        <v>96.37</v>
      </c>
      <c r="L25" s="45">
        <v>95.31</v>
      </c>
      <c r="M25" s="45">
        <v>93.95</v>
      </c>
      <c r="N25" s="45">
        <f t="shared" si="0"/>
        <v>95.38666666666667</v>
      </c>
    </row>
    <row r="26" spans="1:14" ht="9">
      <c r="A26" s="45" t="s">
        <v>39</v>
      </c>
      <c r="B26" s="45">
        <v>96.63</v>
      </c>
      <c r="C26" s="45">
        <v>98.88</v>
      </c>
      <c r="D26" s="45">
        <v>91.94</v>
      </c>
      <c r="E26" s="45">
        <v>80.83</v>
      </c>
      <c r="F26" s="45">
        <v>79.85</v>
      </c>
      <c r="G26" s="45">
        <v>82.13</v>
      </c>
      <c r="H26" s="45">
        <v>80.5</v>
      </c>
      <c r="I26" s="45">
        <v>82.4</v>
      </c>
      <c r="J26" s="45">
        <v>83.25</v>
      </c>
      <c r="K26" s="45">
        <v>84.5</v>
      </c>
      <c r="L26" s="45">
        <v>84</v>
      </c>
      <c r="M26" s="45">
        <v>79.56</v>
      </c>
      <c r="N26" s="45">
        <f t="shared" si="0"/>
        <v>85.3725</v>
      </c>
    </row>
    <row r="27" spans="1:14" ht="9">
      <c r="A27" s="45" t="s">
        <v>40</v>
      </c>
      <c r="B27" s="45">
        <v>78.9</v>
      </c>
      <c r="C27" s="45">
        <v>75.63</v>
      </c>
      <c r="D27" s="45">
        <v>74.88</v>
      </c>
      <c r="E27" s="45">
        <v>76.5</v>
      </c>
      <c r="F27" s="45">
        <v>71.6</v>
      </c>
      <c r="G27" s="45">
        <v>70.75</v>
      </c>
      <c r="H27" s="45">
        <v>69</v>
      </c>
      <c r="I27" s="45">
        <v>66.9</v>
      </c>
      <c r="J27" s="45">
        <v>69.85</v>
      </c>
      <c r="K27" s="45">
        <v>68.7</v>
      </c>
      <c r="L27" s="45">
        <v>67.94</v>
      </c>
      <c r="M27" s="45">
        <v>64.19</v>
      </c>
      <c r="N27" s="45">
        <f t="shared" si="0"/>
        <v>71.23666666666668</v>
      </c>
    </row>
    <row r="28" spans="1:14" ht="9">
      <c r="A28" s="45" t="s">
        <v>41</v>
      </c>
      <c r="B28" s="45">
        <v>66.5</v>
      </c>
      <c r="C28" s="45">
        <v>65.38</v>
      </c>
      <c r="D28" s="45">
        <v>69.44</v>
      </c>
      <c r="E28" s="45">
        <v>71.19</v>
      </c>
      <c r="F28" s="45">
        <v>71.62</v>
      </c>
      <c r="G28" s="45">
        <v>72</v>
      </c>
      <c r="H28" s="45">
        <v>71.5</v>
      </c>
      <c r="I28" s="45">
        <v>72.62</v>
      </c>
      <c r="J28" s="45">
        <v>72.1</v>
      </c>
      <c r="K28" s="45">
        <v>69.12</v>
      </c>
      <c r="L28" s="45">
        <v>69.03</v>
      </c>
      <c r="M28" s="45">
        <v>65.23</v>
      </c>
      <c r="N28" s="45">
        <f t="shared" si="0"/>
        <v>69.64416666666666</v>
      </c>
    </row>
    <row r="29" spans="1:14" ht="9">
      <c r="A29" s="45" t="s">
        <v>42</v>
      </c>
      <c r="B29" s="45">
        <v>68.95</v>
      </c>
      <c r="C29" s="45">
        <v>73.1</v>
      </c>
      <c r="D29" s="45">
        <v>72.8</v>
      </c>
      <c r="E29" s="45">
        <v>70.25</v>
      </c>
      <c r="F29" s="45">
        <v>69.9</v>
      </c>
      <c r="G29" s="45">
        <v>69.1</v>
      </c>
      <c r="H29" s="45">
        <v>67.25</v>
      </c>
      <c r="I29" s="45">
        <v>65.2</v>
      </c>
      <c r="J29" s="45">
        <v>65.75</v>
      </c>
      <c r="K29" s="45">
        <v>64.75</v>
      </c>
      <c r="L29" s="45">
        <v>65.83</v>
      </c>
      <c r="M29" s="45">
        <v>67</v>
      </c>
      <c r="N29" s="45">
        <f t="shared" si="0"/>
        <v>68.32333333333334</v>
      </c>
    </row>
    <row r="30" spans="1:14" ht="9">
      <c r="A30" s="45" t="s">
        <v>43</v>
      </c>
      <c r="B30" s="45">
        <v>66.81</v>
      </c>
      <c r="C30" s="45">
        <v>67.95</v>
      </c>
      <c r="D30" s="45">
        <v>68.94</v>
      </c>
      <c r="E30" s="45">
        <v>69.5</v>
      </c>
      <c r="F30" s="45">
        <v>67.05</v>
      </c>
      <c r="G30" s="45">
        <v>66.9</v>
      </c>
      <c r="H30" s="45">
        <v>67.65</v>
      </c>
      <c r="I30" s="45">
        <v>68.05</v>
      </c>
      <c r="J30" s="45">
        <v>68.5</v>
      </c>
      <c r="K30" s="45">
        <v>68.38</v>
      </c>
      <c r="L30" s="45">
        <v>71</v>
      </c>
      <c r="M30" s="45">
        <v>69.5</v>
      </c>
      <c r="N30" s="45">
        <f t="shared" si="0"/>
        <v>68.35249999999999</v>
      </c>
    </row>
    <row r="31" spans="1:14" ht="9">
      <c r="A31" s="45" t="s">
        <v>44</v>
      </c>
      <c r="B31" s="45">
        <v>70.5</v>
      </c>
      <c r="C31" s="45">
        <v>73.35</v>
      </c>
      <c r="D31" s="45">
        <v>71.5</v>
      </c>
      <c r="E31" s="45">
        <v>71.5</v>
      </c>
      <c r="F31" s="45">
        <v>76.96</v>
      </c>
      <c r="G31" s="45">
        <v>72.65</v>
      </c>
      <c r="H31" s="45">
        <v>67.04</v>
      </c>
      <c r="I31" s="45">
        <v>66</v>
      </c>
      <c r="J31" s="45">
        <v>66.4</v>
      </c>
      <c r="K31" s="45">
        <v>70.5</v>
      </c>
      <c r="L31" s="45">
        <v>69.62</v>
      </c>
      <c r="M31" s="45">
        <v>68</v>
      </c>
      <c r="N31" s="45">
        <f t="shared" si="0"/>
        <v>70.335</v>
      </c>
    </row>
    <row r="32" spans="1:14" ht="9">
      <c r="A32" s="45" t="s">
        <v>45</v>
      </c>
      <c r="B32" s="45">
        <v>66.8</v>
      </c>
      <c r="C32" s="45">
        <v>68.25</v>
      </c>
      <c r="D32" s="45">
        <v>68.88</v>
      </c>
      <c r="E32" s="45">
        <v>69.3</v>
      </c>
      <c r="F32" s="45">
        <v>69.41</v>
      </c>
      <c r="G32" s="45">
        <v>68.88</v>
      </c>
      <c r="H32" s="45">
        <v>68.9</v>
      </c>
      <c r="I32" s="45">
        <v>70</v>
      </c>
      <c r="J32" s="45">
        <v>70.38</v>
      </c>
      <c r="K32" s="45">
        <v>70.1</v>
      </c>
      <c r="L32" s="45">
        <v>70</v>
      </c>
      <c r="M32" s="45">
        <v>69.5</v>
      </c>
      <c r="N32" s="45">
        <f t="shared" si="0"/>
        <v>69.2</v>
      </c>
    </row>
    <row r="33" spans="1:14" ht="9">
      <c r="A33" s="45" t="s">
        <v>46</v>
      </c>
      <c r="B33" s="45">
        <v>74.5</v>
      </c>
      <c r="C33" s="45">
        <v>78</v>
      </c>
      <c r="D33" s="45">
        <v>79</v>
      </c>
      <c r="E33" s="45">
        <v>84.9</v>
      </c>
      <c r="F33" s="45">
        <v>85.38</v>
      </c>
      <c r="G33" s="45">
        <v>84.88</v>
      </c>
      <c r="H33" s="45">
        <v>84.8</v>
      </c>
      <c r="I33" s="45">
        <v>86.62</v>
      </c>
      <c r="J33" s="45">
        <v>91.2</v>
      </c>
      <c r="K33" s="45">
        <v>93.38</v>
      </c>
      <c r="L33" s="45">
        <v>93.17</v>
      </c>
      <c r="M33" s="45">
        <v>94.1</v>
      </c>
      <c r="N33" s="45">
        <f t="shared" si="0"/>
        <v>85.82749999999999</v>
      </c>
    </row>
    <row r="34" spans="1:14" ht="9">
      <c r="A34" s="45" t="s">
        <v>47</v>
      </c>
      <c r="B34" s="45">
        <v>96.35</v>
      </c>
      <c r="C34" s="45">
        <v>97.13</v>
      </c>
      <c r="D34" s="45">
        <v>97.9</v>
      </c>
      <c r="E34" s="45">
        <v>99.63</v>
      </c>
      <c r="F34" s="45">
        <v>103.63</v>
      </c>
      <c r="G34" s="45">
        <v>96.63</v>
      </c>
      <c r="H34" s="45">
        <v>98.51</v>
      </c>
      <c r="I34" s="45">
        <v>99.15</v>
      </c>
      <c r="J34" s="45">
        <v>100.38</v>
      </c>
      <c r="K34" s="45">
        <v>101</v>
      </c>
      <c r="L34" s="45">
        <v>99.9</v>
      </c>
      <c r="M34" s="45">
        <v>97.25</v>
      </c>
      <c r="N34" s="45">
        <f t="shared" si="0"/>
        <v>98.955</v>
      </c>
    </row>
    <row r="35" spans="1:14" ht="9">
      <c r="A35" s="45" t="s">
        <v>48</v>
      </c>
      <c r="B35" s="45">
        <v>99.5</v>
      </c>
      <c r="C35" s="45">
        <v>100</v>
      </c>
      <c r="D35" s="45">
        <v>98.1</v>
      </c>
      <c r="E35" s="45">
        <v>96</v>
      </c>
      <c r="F35" s="45">
        <v>93.2</v>
      </c>
      <c r="G35" s="45">
        <v>93.75</v>
      </c>
      <c r="H35" s="45">
        <v>96.38</v>
      </c>
      <c r="I35" s="45">
        <v>102.2</v>
      </c>
      <c r="J35" s="45">
        <v>99.5</v>
      </c>
      <c r="K35" s="45">
        <v>95</v>
      </c>
      <c r="L35" s="45">
        <v>98</v>
      </c>
      <c r="M35" s="45">
        <v>97.5</v>
      </c>
      <c r="N35" s="45">
        <f t="shared" si="0"/>
        <v>97.42750000000001</v>
      </c>
    </row>
    <row r="36" spans="1:14" ht="9">
      <c r="A36" s="45" t="s">
        <v>49</v>
      </c>
      <c r="B36" s="45">
        <v>96</v>
      </c>
      <c r="C36" s="45">
        <v>96.38</v>
      </c>
      <c r="D36" s="45">
        <v>99.25</v>
      </c>
      <c r="E36" s="45">
        <v>100</v>
      </c>
      <c r="F36" s="45">
        <v>106.1</v>
      </c>
      <c r="G36" s="45">
        <v>112.25</v>
      </c>
      <c r="H36" s="45">
        <v>110.1</v>
      </c>
      <c r="I36" s="45">
        <v>106.4</v>
      </c>
      <c r="J36" s="45">
        <v>104.5</v>
      </c>
      <c r="K36" s="45">
        <v>101.6</v>
      </c>
      <c r="L36" s="45">
        <v>100.5</v>
      </c>
      <c r="M36" s="45">
        <v>105.67</v>
      </c>
      <c r="N36" s="45">
        <f t="shared" si="0"/>
        <v>103.22916666666667</v>
      </c>
    </row>
    <row r="37" spans="1:14" ht="9">
      <c r="A37" s="45" t="s">
        <v>50</v>
      </c>
      <c r="B37" s="45">
        <v>105.2</v>
      </c>
      <c r="C37" s="45">
        <v>106</v>
      </c>
      <c r="D37" s="45">
        <v>108.75</v>
      </c>
      <c r="E37" s="45">
        <v>108</v>
      </c>
      <c r="F37" s="45">
        <v>107.9</v>
      </c>
      <c r="G37" s="45">
        <v>110</v>
      </c>
      <c r="H37" s="45">
        <v>110</v>
      </c>
      <c r="I37" s="45">
        <v>103</v>
      </c>
      <c r="J37" s="45">
        <v>99.1</v>
      </c>
      <c r="K37" s="45">
        <v>98.2</v>
      </c>
      <c r="L37" s="45">
        <v>97.1</v>
      </c>
      <c r="M37" s="45">
        <v>92.7</v>
      </c>
      <c r="N37" s="45">
        <f t="shared" si="0"/>
        <v>103.82916666666667</v>
      </c>
    </row>
    <row r="38" spans="1:14" ht="9">
      <c r="A38" s="45" t="s">
        <v>51</v>
      </c>
      <c r="B38" s="45">
        <v>87.75</v>
      </c>
      <c r="C38" s="45">
        <v>89.75</v>
      </c>
      <c r="D38" s="45">
        <v>91.4</v>
      </c>
      <c r="E38" s="45">
        <v>96.5</v>
      </c>
      <c r="F38" s="45">
        <v>96</v>
      </c>
      <c r="G38" s="45">
        <v>97.7</v>
      </c>
      <c r="H38" s="45">
        <v>99.5</v>
      </c>
      <c r="I38" s="45">
        <v>101.1</v>
      </c>
      <c r="J38" s="45">
        <v>101.5</v>
      </c>
      <c r="K38" s="45">
        <v>99.38</v>
      </c>
      <c r="L38" s="45">
        <v>95.8</v>
      </c>
      <c r="M38" s="45">
        <v>99.5</v>
      </c>
      <c r="N38" s="45">
        <f t="shared" si="0"/>
        <v>96.32333333333334</v>
      </c>
    </row>
    <row r="39" spans="1:14" ht="9">
      <c r="A39" s="45" t="s">
        <v>52</v>
      </c>
      <c r="B39" s="45">
        <v>100.75</v>
      </c>
      <c r="C39" s="45">
        <v>95.25</v>
      </c>
      <c r="D39" s="45">
        <v>93.8</v>
      </c>
      <c r="E39" s="45">
        <v>93.63</v>
      </c>
      <c r="F39" s="45">
        <v>100.5</v>
      </c>
      <c r="G39" s="45">
        <v>103.8</v>
      </c>
      <c r="H39" s="45">
        <v>103</v>
      </c>
      <c r="I39" s="45">
        <v>101.5</v>
      </c>
      <c r="J39" s="45">
        <v>101.5</v>
      </c>
      <c r="K39" s="45">
        <v>99</v>
      </c>
      <c r="L39" s="45">
        <v>97.3</v>
      </c>
      <c r="M39" s="45">
        <v>97.1</v>
      </c>
      <c r="N39" s="45">
        <f t="shared" si="0"/>
        <v>98.9275</v>
      </c>
    </row>
    <row r="40" spans="1:14" ht="9">
      <c r="A40" s="45" t="s">
        <v>54</v>
      </c>
      <c r="B40" s="45">
        <v>95.42</v>
      </c>
      <c r="C40" s="45">
        <v>96</v>
      </c>
      <c r="D40" s="45">
        <v>97</v>
      </c>
      <c r="E40" s="45">
        <v>96.5</v>
      </c>
      <c r="F40" s="45">
        <v>94.25</v>
      </c>
      <c r="G40" s="45">
        <v>91.4</v>
      </c>
      <c r="H40" s="45">
        <v>91</v>
      </c>
      <c r="I40" s="45">
        <v>89</v>
      </c>
      <c r="J40" s="45">
        <v>87.25</v>
      </c>
      <c r="K40" s="45">
        <v>86</v>
      </c>
      <c r="L40" s="45">
        <v>80.1</v>
      </c>
      <c r="M40" s="45">
        <v>78.63</v>
      </c>
      <c r="N40" s="45">
        <f t="shared" si="0"/>
        <v>90.21250000000002</v>
      </c>
    </row>
    <row r="41" spans="1:14" ht="9">
      <c r="A41" s="45" t="s">
        <v>55</v>
      </c>
      <c r="B41" s="45">
        <v>83.25</v>
      </c>
      <c r="C41" s="45">
        <v>83.5</v>
      </c>
      <c r="D41" s="45">
        <v>83.63</v>
      </c>
      <c r="E41" s="45">
        <v>85</v>
      </c>
      <c r="F41" s="45">
        <v>86</v>
      </c>
      <c r="G41" s="45">
        <v>84.5</v>
      </c>
      <c r="H41" s="45">
        <v>81.25</v>
      </c>
      <c r="I41" s="45">
        <v>76.5</v>
      </c>
      <c r="J41" s="45">
        <v>73.1</v>
      </c>
      <c r="K41" s="45">
        <v>70</v>
      </c>
      <c r="L41" s="45">
        <v>65.67</v>
      </c>
      <c r="M41" s="45">
        <v>70.5</v>
      </c>
      <c r="N41" s="45">
        <f t="shared" si="0"/>
        <v>78.575</v>
      </c>
    </row>
    <row r="42" spans="1:14" ht="9">
      <c r="A42" s="45" t="s">
        <v>56</v>
      </c>
      <c r="B42" s="45">
        <v>63.5</v>
      </c>
      <c r="C42" s="45">
        <v>62.75</v>
      </c>
      <c r="D42" s="45">
        <v>62</v>
      </c>
      <c r="E42" s="45">
        <v>55.75</v>
      </c>
      <c r="F42" s="45">
        <v>59.13</v>
      </c>
      <c r="G42" s="45">
        <v>64.63</v>
      </c>
      <c r="H42" s="45">
        <v>64.2</v>
      </c>
      <c r="I42" s="45">
        <v>64.5</v>
      </c>
      <c r="J42" s="45">
        <v>62</v>
      </c>
      <c r="K42" s="45">
        <v>59.75</v>
      </c>
      <c r="L42" s="45">
        <v>66</v>
      </c>
      <c r="M42" s="45">
        <v>67.38</v>
      </c>
      <c r="N42" s="45">
        <f t="shared" si="0"/>
        <v>62.6325</v>
      </c>
    </row>
    <row r="43" spans="1:14" s="37" customFormat="1" ht="9">
      <c r="A43" s="33" t="s">
        <v>57</v>
      </c>
      <c r="B43" s="33">
        <v>74.92</v>
      </c>
      <c r="C43" s="33">
        <v>78.75</v>
      </c>
      <c r="D43" s="33">
        <v>83.13</v>
      </c>
      <c r="E43" s="33">
        <v>86.5</v>
      </c>
      <c r="F43" s="33">
        <v>87.75</v>
      </c>
      <c r="G43" s="33">
        <v>88.25</v>
      </c>
      <c r="H43" s="33">
        <v>90.83</v>
      </c>
      <c r="I43" s="33">
        <v>92.5</v>
      </c>
      <c r="J43" s="33">
        <v>86.5</v>
      </c>
      <c r="K43" s="33">
        <v>85.63</v>
      </c>
      <c r="L43" s="33">
        <v>87.25</v>
      </c>
      <c r="M43" s="33">
        <v>91</v>
      </c>
      <c r="N43" s="33">
        <f t="shared" si="0"/>
        <v>86.08416666666666</v>
      </c>
    </row>
    <row r="44" spans="1:15" s="37" customFormat="1" ht="9">
      <c r="A44" s="41" t="s">
        <v>61</v>
      </c>
      <c r="B44" s="36">
        <v>99.93</v>
      </c>
      <c r="C44" s="36">
        <v>99.45</v>
      </c>
      <c r="D44" s="36">
        <v>99.88</v>
      </c>
      <c r="E44" s="36">
        <v>102.44</v>
      </c>
      <c r="F44" s="36">
        <v>96.69</v>
      </c>
      <c r="G44" s="36">
        <v>94.58</v>
      </c>
      <c r="H44" s="36">
        <v>90.95</v>
      </c>
      <c r="I44" s="36">
        <v>85.57</v>
      </c>
      <c r="J44" s="36">
        <v>79.68</v>
      </c>
      <c r="K44" s="36">
        <v>83.57</v>
      </c>
      <c r="L44" s="36">
        <v>83.64</v>
      </c>
      <c r="M44" s="36">
        <v>86.04</v>
      </c>
      <c r="N44" s="36">
        <v>91.86833333333334</v>
      </c>
      <c r="O44" s="44"/>
    </row>
    <row r="45" spans="1:14" s="37" customFormat="1" ht="9">
      <c r="A45" s="41" t="s">
        <v>70</v>
      </c>
      <c r="B45" s="36">
        <v>92.3</v>
      </c>
      <c r="C45" s="36">
        <v>94.75</v>
      </c>
      <c r="D45" s="36">
        <v>95.88</v>
      </c>
      <c r="E45" s="36">
        <v>94.5</v>
      </c>
      <c r="F45" s="36">
        <v>97.28</v>
      </c>
      <c r="G45" s="36">
        <v>99.14</v>
      </c>
      <c r="H45" s="36">
        <v>99.18</v>
      </c>
      <c r="I45" s="36">
        <v>99.70166666666667</v>
      </c>
      <c r="J45" s="36">
        <v>101.3575</v>
      </c>
      <c r="K45" s="36">
        <v>101.16333333333334</v>
      </c>
      <c r="L45" s="36">
        <v>102.8575</v>
      </c>
      <c r="M45" s="36">
        <v>110.02875</v>
      </c>
      <c r="N45" s="36">
        <f aca="true" t="shared" si="1" ref="N45:N56">AVERAGE(B45:M45)</f>
        <v>99.01156249999998</v>
      </c>
    </row>
    <row r="46" spans="1:15" s="37" customFormat="1" ht="9">
      <c r="A46" s="41" t="s">
        <v>71</v>
      </c>
      <c r="B46" s="36">
        <v>113.8625</v>
      </c>
      <c r="C46" s="36">
        <v>115.157</v>
      </c>
      <c r="D46" s="36">
        <v>117.01875</v>
      </c>
      <c r="E46" s="36">
        <v>118.5875</v>
      </c>
      <c r="F46" s="36">
        <v>112.06333333333333</v>
      </c>
      <c r="G46" s="36">
        <v>114.94</v>
      </c>
      <c r="H46" s="36">
        <v>122.26666666666665</v>
      </c>
      <c r="I46" s="36">
        <v>116.40299999999999</v>
      </c>
      <c r="J46" s="36">
        <v>110.445</v>
      </c>
      <c r="K46" s="36">
        <v>111.2025</v>
      </c>
      <c r="L46" s="36">
        <v>114.68375</v>
      </c>
      <c r="M46" s="36">
        <v>116.38125</v>
      </c>
      <c r="N46" s="36">
        <f t="shared" si="1"/>
        <v>115.2509375</v>
      </c>
      <c r="O46" s="44"/>
    </row>
    <row r="47" spans="1:14" s="37" customFormat="1" ht="9">
      <c r="A47" s="41" t="s">
        <v>72</v>
      </c>
      <c r="B47" s="36">
        <v>118.305</v>
      </c>
      <c r="C47" s="36">
        <v>117.35799999999999</v>
      </c>
      <c r="D47" s="36">
        <v>118.075</v>
      </c>
      <c r="E47" s="36">
        <v>120.925</v>
      </c>
      <c r="F47" s="36">
        <v>118.48375</v>
      </c>
      <c r="G47" s="36">
        <v>122.33</v>
      </c>
      <c r="H47" s="36">
        <v>121.22833333333331</v>
      </c>
      <c r="I47" s="36">
        <v>117.09200000000001</v>
      </c>
      <c r="J47" s="36">
        <v>112.585</v>
      </c>
      <c r="K47" s="36">
        <v>107.4425</v>
      </c>
      <c r="L47" s="36">
        <v>107.77</v>
      </c>
      <c r="M47" s="36">
        <v>110.8725</v>
      </c>
      <c r="N47" s="36">
        <f t="shared" si="1"/>
        <v>116.03892361111112</v>
      </c>
    </row>
    <row r="48" spans="1:14" s="37" customFormat="1" ht="9">
      <c r="A48" s="41" t="s">
        <v>73</v>
      </c>
      <c r="B48" s="36">
        <v>114.88799999999999</v>
      </c>
      <c r="C48" s="36">
        <v>115.635</v>
      </c>
      <c r="D48" s="36">
        <v>115.00375</v>
      </c>
      <c r="E48" s="36">
        <v>107.84</v>
      </c>
      <c r="F48" s="36">
        <v>105.78666666666668</v>
      </c>
      <c r="G48" s="36">
        <v>100.9025</v>
      </c>
      <c r="H48" s="36">
        <v>100.53833333333334</v>
      </c>
      <c r="I48" s="36">
        <v>99.73</v>
      </c>
      <c r="J48" s="36">
        <v>97.3375</v>
      </c>
      <c r="K48" s="36">
        <v>96.77</v>
      </c>
      <c r="L48" s="36">
        <v>103.32875</v>
      </c>
      <c r="M48" s="36">
        <v>108.925</v>
      </c>
      <c r="N48" s="36">
        <f t="shared" si="1"/>
        <v>105.55712499999998</v>
      </c>
    </row>
    <row r="49" spans="1:14" s="37" customFormat="1" ht="9">
      <c r="A49" s="41" t="s">
        <v>96</v>
      </c>
      <c r="B49" s="36">
        <v>106.49299999999998</v>
      </c>
      <c r="C49" s="36">
        <v>107.95</v>
      </c>
      <c r="D49" s="36">
        <v>108.93</v>
      </c>
      <c r="E49" s="36">
        <v>112.77</v>
      </c>
      <c r="F49" s="36">
        <v>114.55</v>
      </c>
      <c r="G49" s="36">
        <v>116.32</v>
      </c>
      <c r="H49" s="36">
        <v>116</v>
      </c>
      <c r="I49" s="36">
        <v>119.26</v>
      </c>
      <c r="J49" s="36">
        <v>118.03</v>
      </c>
      <c r="K49" s="36">
        <v>120.44</v>
      </c>
      <c r="L49" s="36">
        <v>127.32</v>
      </c>
      <c r="M49" s="36">
        <v>127.53</v>
      </c>
      <c r="N49" s="36">
        <f t="shared" si="1"/>
        <v>116.29941666666666</v>
      </c>
    </row>
    <row r="50" spans="1:14" s="37" customFormat="1" ht="9">
      <c r="A50" s="41" t="s">
        <v>97</v>
      </c>
      <c r="B50" s="36">
        <v>125.77</v>
      </c>
      <c r="C50" s="36">
        <v>125.04</v>
      </c>
      <c r="D50" s="36">
        <v>129.49</v>
      </c>
      <c r="E50" s="36">
        <v>131.47</v>
      </c>
      <c r="F50" s="36">
        <v>132.11</v>
      </c>
      <c r="G50" s="36">
        <v>137.87</v>
      </c>
      <c r="H50" s="36">
        <v>145.58</v>
      </c>
      <c r="I50" s="36">
        <v>150.21</v>
      </c>
      <c r="J50" s="36">
        <v>140.98</v>
      </c>
      <c r="K50" s="36">
        <v>139.49</v>
      </c>
      <c r="L50" s="36">
        <v>140.94</v>
      </c>
      <c r="M50" s="36">
        <v>139.85</v>
      </c>
      <c r="N50" s="36">
        <f t="shared" si="1"/>
        <v>136.56666666666666</v>
      </c>
    </row>
    <row r="51" spans="1:14" s="37" customFormat="1" ht="9">
      <c r="A51" s="41" t="s">
        <v>98</v>
      </c>
      <c r="B51" s="36">
        <v>144.53</v>
      </c>
      <c r="C51" s="36">
        <v>147.9</v>
      </c>
      <c r="D51" s="36">
        <v>148.91</v>
      </c>
      <c r="E51" s="36">
        <v>155.32</v>
      </c>
      <c r="F51" s="36">
        <v>155.89</v>
      </c>
      <c r="G51" s="36">
        <v>160.54</v>
      </c>
      <c r="H51" s="36">
        <v>138.02</v>
      </c>
      <c r="I51" s="36">
        <v>147.06</v>
      </c>
      <c r="J51" s="36">
        <v>149.16</v>
      </c>
      <c r="K51" s="36">
        <v>150.45</v>
      </c>
      <c r="L51" s="36">
        <v>154.05</v>
      </c>
      <c r="M51" s="36">
        <v>153.69</v>
      </c>
      <c r="N51" s="36">
        <f t="shared" si="1"/>
        <v>150.46</v>
      </c>
    </row>
    <row r="52" spans="1:14" s="37" customFormat="1" ht="9">
      <c r="A52" s="41">
        <v>2006</v>
      </c>
      <c r="B52" s="36">
        <v>162.36</v>
      </c>
      <c r="C52" s="36">
        <v>158.71</v>
      </c>
      <c r="D52" s="36">
        <v>151.4</v>
      </c>
      <c r="E52" s="36">
        <v>146.91</v>
      </c>
      <c r="F52" s="36">
        <v>154.03</v>
      </c>
      <c r="G52" s="36">
        <v>142.5</v>
      </c>
      <c r="H52" s="36">
        <v>147.94</v>
      </c>
      <c r="I52" s="36">
        <v>148.01</v>
      </c>
      <c r="J52" s="36">
        <v>146.52</v>
      </c>
      <c r="K52" s="36">
        <v>138.13</v>
      </c>
      <c r="L52" s="36">
        <v>134.23</v>
      </c>
      <c r="M52" s="36">
        <v>131.04</v>
      </c>
      <c r="N52" s="36">
        <f t="shared" si="1"/>
        <v>146.81499999999997</v>
      </c>
    </row>
    <row r="53" spans="1:14" s="37" customFormat="1" ht="9">
      <c r="A53" s="41">
        <v>2007</v>
      </c>
      <c r="B53" s="83">
        <v>128.277</v>
      </c>
      <c r="C53" s="83">
        <v>133.55125</v>
      </c>
      <c r="D53" s="83">
        <v>137.65125</v>
      </c>
      <c r="E53" s="83">
        <v>140.3275</v>
      </c>
      <c r="F53" s="83">
        <v>139.48375</v>
      </c>
      <c r="G53" s="83">
        <v>136.81166666666667</v>
      </c>
      <c r="H53" s="83">
        <v>139.07625</v>
      </c>
      <c r="I53" s="36">
        <v>141.01</v>
      </c>
      <c r="J53" s="36">
        <v>137.03</v>
      </c>
      <c r="K53" s="36">
        <v>133.14</v>
      </c>
      <c r="L53" s="36">
        <v>134.13</v>
      </c>
      <c r="M53" s="36">
        <v>133.99</v>
      </c>
      <c r="N53" s="36">
        <f t="shared" si="1"/>
        <v>136.20655555555555</v>
      </c>
    </row>
    <row r="54" spans="1:14" s="37" customFormat="1" ht="9">
      <c r="A54" s="41">
        <v>2008</v>
      </c>
      <c r="B54" s="83">
        <v>131.37</v>
      </c>
      <c r="C54" s="83">
        <v>137.16</v>
      </c>
      <c r="D54" s="83">
        <v>132.43</v>
      </c>
      <c r="E54" s="83">
        <v>126.94</v>
      </c>
      <c r="F54" s="83">
        <v>129.89</v>
      </c>
      <c r="G54" s="83">
        <v>130.01</v>
      </c>
      <c r="H54" s="83">
        <v>127.19</v>
      </c>
      <c r="I54" s="36">
        <v>131.58</v>
      </c>
      <c r="J54" s="36">
        <v>127.12</v>
      </c>
      <c r="K54" s="36">
        <v>116.44</v>
      </c>
      <c r="L54" s="36">
        <v>118.27</v>
      </c>
      <c r="M54" s="36">
        <v>112.96</v>
      </c>
      <c r="N54" s="36">
        <f t="shared" si="1"/>
        <v>126.78000000000002</v>
      </c>
    </row>
    <row r="55" spans="1:14" s="37" customFormat="1" ht="9">
      <c r="A55" s="41">
        <v>2009</v>
      </c>
      <c r="B55" s="86">
        <v>124.26</v>
      </c>
      <c r="C55" s="86">
        <v>121.71</v>
      </c>
      <c r="D55" s="86">
        <v>120.05</v>
      </c>
      <c r="E55" s="86">
        <v>124.49</v>
      </c>
      <c r="F55" s="86">
        <v>128.26</v>
      </c>
      <c r="G55" s="86">
        <v>126.19</v>
      </c>
      <c r="H55" s="86">
        <v>122.12</v>
      </c>
      <c r="I55" s="86">
        <v>124.03</v>
      </c>
      <c r="J55" s="86">
        <v>117.2</v>
      </c>
      <c r="K55" s="86">
        <v>113.5</v>
      </c>
      <c r="L55" s="86">
        <v>119.01</v>
      </c>
      <c r="M55" s="86">
        <v>119.82</v>
      </c>
      <c r="N55" s="36">
        <f t="shared" si="1"/>
        <v>121.71999999999998</v>
      </c>
    </row>
    <row r="56" spans="1:14" s="37" customFormat="1" ht="9">
      <c r="A56" s="41">
        <v>2010</v>
      </c>
      <c r="B56" s="36">
        <v>126.24</v>
      </c>
      <c r="C56" s="36">
        <v>129.29</v>
      </c>
      <c r="D56" s="36">
        <v>124.03</v>
      </c>
      <c r="E56" s="36">
        <v>143.52</v>
      </c>
      <c r="F56" s="36">
        <v>121.8</v>
      </c>
      <c r="G56" s="36">
        <v>141.06</v>
      </c>
      <c r="H56" s="86">
        <v>141.48</v>
      </c>
      <c r="I56" s="86">
        <v>137.4</v>
      </c>
      <c r="J56" s="86">
        <v>137.37</v>
      </c>
      <c r="K56" s="86"/>
      <c r="L56" s="86"/>
      <c r="M56" s="86"/>
      <c r="N56" s="36">
        <f t="shared" si="1"/>
        <v>133.57666666666668</v>
      </c>
    </row>
    <row r="57" spans="1:14" s="37" customFormat="1" ht="9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s="37" customFormat="1" ht="9">
      <c r="A58" s="33" t="s">
        <v>69</v>
      </c>
      <c r="B58" s="4">
        <f aca="true" t="shared" si="2" ref="B58:N58">AVERAGE(B53:B55)</f>
        <v>127.969</v>
      </c>
      <c r="C58" s="4">
        <f t="shared" si="2"/>
        <v>130.80708333333334</v>
      </c>
      <c r="D58" s="4">
        <f t="shared" si="2"/>
        <v>130.04375000000002</v>
      </c>
      <c r="E58" s="4">
        <f t="shared" si="2"/>
        <v>130.58583333333334</v>
      </c>
      <c r="F58" s="4">
        <f t="shared" si="2"/>
        <v>132.54458333333332</v>
      </c>
      <c r="G58" s="4">
        <f t="shared" si="2"/>
        <v>131.0038888888889</v>
      </c>
      <c r="H58" s="4">
        <f t="shared" si="2"/>
        <v>129.46208333333334</v>
      </c>
      <c r="I58" s="4">
        <f t="shared" si="2"/>
        <v>132.20666666666668</v>
      </c>
      <c r="J58" s="4">
        <f t="shared" si="2"/>
        <v>127.11666666666666</v>
      </c>
      <c r="K58" s="4">
        <f t="shared" si="2"/>
        <v>121.02666666666666</v>
      </c>
      <c r="L58" s="4">
        <f t="shared" si="2"/>
        <v>123.80333333333333</v>
      </c>
      <c r="M58" s="4">
        <f t="shared" si="2"/>
        <v>122.25666666666666</v>
      </c>
      <c r="N58" s="4">
        <f t="shared" si="2"/>
        <v>128.23551851851852</v>
      </c>
    </row>
    <row r="59" spans="1:14" ht="9">
      <c r="A59" s="45" t="s">
        <v>58</v>
      </c>
      <c r="B59" s="4">
        <f aca="true" t="shared" si="3" ref="B59:N59">AVERAGE(B46:B55)</f>
        <v>127.01155000000001</v>
      </c>
      <c r="C59" s="4">
        <f t="shared" si="3"/>
        <v>128.01712500000002</v>
      </c>
      <c r="D59" s="4">
        <f t="shared" si="3"/>
        <v>127.89587499999998</v>
      </c>
      <c r="E59" s="4">
        <f t="shared" si="3"/>
        <v>128.558</v>
      </c>
      <c r="F59" s="4">
        <f t="shared" si="3"/>
        <v>129.05474999999998</v>
      </c>
      <c r="G59" s="4">
        <f t="shared" si="3"/>
        <v>128.84141666666667</v>
      </c>
      <c r="H59" s="4">
        <f t="shared" si="3"/>
        <v>127.99595833333333</v>
      </c>
      <c r="I59" s="4">
        <f t="shared" si="3"/>
        <v>129.4385</v>
      </c>
      <c r="J59" s="4">
        <f t="shared" si="3"/>
        <v>125.64075</v>
      </c>
      <c r="K59" s="4">
        <f t="shared" si="3"/>
        <v>122.7005</v>
      </c>
      <c r="L59" s="4">
        <f t="shared" si="3"/>
        <v>125.37325000000001</v>
      </c>
      <c r="M59" s="4">
        <f t="shared" si="3"/>
        <v>125.50587499999999</v>
      </c>
      <c r="N59" s="4">
        <f t="shared" si="3"/>
        <v>127.16946250000001</v>
      </c>
    </row>
    <row r="60" spans="1:14" ht="9">
      <c r="A60" s="45" t="s">
        <v>65</v>
      </c>
      <c r="B60" s="4">
        <f>AVERAGE(B16:B55)</f>
        <v>85.32713750000002</v>
      </c>
      <c r="C60" s="4">
        <f aca="true" t="shared" si="4" ref="C60:N60">AVERAGE(C16:C55)</f>
        <v>86.43403125</v>
      </c>
      <c r="D60" s="4">
        <f t="shared" si="4"/>
        <v>86.97946875</v>
      </c>
      <c r="E60" s="4">
        <f t="shared" si="4"/>
        <v>87.562</v>
      </c>
      <c r="F60" s="4">
        <f t="shared" si="4"/>
        <v>88.31393750000002</v>
      </c>
      <c r="G60" s="4">
        <f t="shared" si="4"/>
        <v>88.19260416666667</v>
      </c>
      <c r="H60" s="4">
        <f t="shared" si="4"/>
        <v>87.33623958333332</v>
      </c>
      <c r="I60" s="4">
        <f t="shared" si="4"/>
        <v>87.5389166666667</v>
      </c>
      <c r="J60" s="4">
        <f t="shared" si="4"/>
        <v>86.397875</v>
      </c>
      <c r="K60" s="4">
        <f t="shared" si="4"/>
        <v>85.27845833333333</v>
      </c>
      <c r="L60" s="4">
        <f t="shared" si="4"/>
        <v>85.82300000000002</v>
      </c>
      <c r="M60" s="4">
        <f t="shared" si="4"/>
        <v>85.83093750000002</v>
      </c>
      <c r="N60" s="4">
        <f t="shared" si="4"/>
        <v>86.75121718749999</v>
      </c>
    </row>
    <row r="61" ht="11.25" customHeight="1">
      <c r="A61" s="30" t="s">
        <v>155</v>
      </c>
    </row>
    <row r="62" spans="1:12" ht="12.75" customHeight="1">
      <c r="A62" s="43" t="s">
        <v>221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ht="9">
      <c r="A63" s="30" t="s">
        <v>163</v>
      </c>
    </row>
    <row r="64" ht="9">
      <c r="A64" s="43" t="s">
        <v>222</v>
      </c>
    </row>
    <row r="65" spans="1:12" ht="9">
      <c r="A65" s="30" t="s">
        <v>162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71" spans="1:14" ht="9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9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t="9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9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9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9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t="9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ht="9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ht="9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ht="9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9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9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9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</sheetData>
  <sheetProtection password="E26E" sheet="1"/>
  <printOptions/>
  <pageMargins left="0.75" right="0.75" top="0.66" bottom="0.66" header="0.5" footer="0.5"/>
  <pageSetup fitToHeight="1" fitToWidth="1" horizontalDpi="600" verticalDpi="600" orientation="landscape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8"/>
  <sheetViews>
    <sheetView zoomScale="115" zoomScaleNormal="115" zoomScalePageLayoutView="0" workbookViewId="0" topLeftCell="D1">
      <selection activeCell="N43" sqref="N43:N44"/>
    </sheetView>
  </sheetViews>
  <sheetFormatPr defaultColWidth="9.00390625" defaultRowHeight="12.75"/>
  <cols>
    <col min="1" max="1" width="8.75390625" style="30" customWidth="1"/>
    <col min="2" max="3" width="8.875" style="30" customWidth="1"/>
    <col min="4" max="4" width="8.75390625" style="30" customWidth="1"/>
    <col min="5" max="6" width="8.875" style="30" customWidth="1"/>
    <col min="7" max="7" width="8.75390625" style="30" customWidth="1"/>
    <col min="8" max="8" width="8.875" style="30" customWidth="1"/>
    <col min="9" max="9" width="8.75390625" style="30" customWidth="1"/>
    <col min="10" max="11" width="8.875" style="30" customWidth="1"/>
    <col min="12" max="12" width="8.75390625" style="30" customWidth="1"/>
    <col min="13" max="13" width="8.875" style="30" customWidth="1"/>
    <col min="14" max="14" width="9.00390625" style="30" customWidth="1"/>
    <col min="15" max="16384" width="9.125" style="30" customWidth="1"/>
  </cols>
  <sheetData>
    <row r="1" spans="1:12" ht="9">
      <c r="A1" s="43" t="s">
        <v>218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 ht="9.7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37" customFormat="1" ht="9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9">
      <c r="A4" s="45" t="s">
        <v>2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7</v>
      </c>
      <c r="G4" s="45" t="s">
        <v>8</v>
      </c>
      <c r="H4" s="45" t="s">
        <v>9</v>
      </c>
      <c r="I4" s="45" t="s">
        <v>10</v>
      </c>
      <c r="J4" s="45" t="s">
        <v>11</v>
      </c>
      <c r="K4" s="45" t="s">
        <v>12</v>
      </c>
      <c r="L4" s="45" t="s">
        <v>13</v>
      </c>
      <c r="M4" s="45" t="s">
        <v>14</v>
      </c>
      <c r="N4" s="45" t="s">
        <v>15</v>
      </c>
    </row>
    <row r="5" spans="1:14" ht="9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17</v>
      </c>
    </row>
    <row r="6" spans="1:14" ht="9">
      <c r="A6" s="45" t="s">
        <v>31</v>
      </c>
      <c r="B6" s="45">
        <v>32.19</v>
      </c>
      <c r="C6" s="45">
        <v>32.94</v>
      </c>
      <c r="D6" s="45">
        <v>32.68</v>
      </c>
      <c r="E6" s="45">
        <v>32.13</v>
      </c>
      <c r="F6" s="45">
        <v>34.75</v>
      </c>
      <c r="G6" s="45">
        <v>37</v>
      </c>
      <c r="H6" s="45">
        <v>37</v>
      </c>
      <c r="I6" s="45">
        <v>36.16</v>
      </c>
      <c r="J6" s="45">
        <v>36.89</v>
      </c>
      <c r="K6" s="45">
        <v>36.71</v>
      </c>
      <c r="L6" s="45">
        <v>35</v>
      </c>
      <c r="M6" s="45">
        <v>39.06</v>
      </c>
      <c r="N6" s="45">
        <f aca="true" t="shared" si="0" ref="N6:N31">AVERAGEA(B6:M6)</f>
        <v>35.20916666666667</v>
      </c>
    </row>
    <row r="7" spans="1:14" ht="9">
      <c r="A7" s="45" t="s">
        <v>32</v>
      </c>
      <c r="B7" s="45">
        <v>40.69</v>
      </c>
      <c r="C7" s="45">
        <v>42.79</v>
      </c>
      <c r="D7" s="45">
        <v>47</v>
      </c>
      <c r="E7" s="45">
        <v>44.5</v>
      </c>
      <c r="F7" s="45">
        <v>44.94</v>
      </c>
      <c r="G7" s="45">
        <v>45.75</v>
      </c>
      <c r="H7" s="45">
        <v>48.5</v>
      </c>
      <c r="I7" s="45">
        <v>52.21</v>
      </c>
      <c r="J7" s="45">
        <v>45.25</v>
      </c>
      <c r="K7" s="45">
        <v>45.75</v>
      </c>
      <c r="L7" s="45">
        <v>45.75</v>
      </c>
      <c r="M7" s="45">
        <v>38.5</v>
      </c>
      <c r="N7" s="45">
        <f t="shared" si="0"/>
        <v>45.13583333333332</v>
      </c>
    </row>
    <row r="8" spans="1:14" ht="9">
      <c r="A8" s="45" t="s">
        <v>33</v>
      </c>
      <c r="B8" s="45">
        <v>45.25</v>
      </c>
      <c r="C8" s="45">
        <v>42</v>
      </c>
      <c r="D8" s="45">
        <v>42</v>
      </c>
      <c r="E8" s="45">
        <v>35.75</v>
      </c>
      <c r="F8" s="45">
        <v>33</v>
      </c>
      <c r="G8" s="45">
        <v>29.88</v>
      </c>
      <c r="H8" s="45">
        <v>34.38</v>
      </c>
      <c r="I8" s="45">
        <v>35.75</v>
      </c>
      <c r="J8" s="45">
        <v>29</v>
      </c>
      <c r="K8" s="45">
        <v>29</v>
      </c>
      <c r="L8" s="45">
        <v>26.19</v>
      </c>
      <c r="M8" s="45">
        <v>25.75</v>
      </c>
      <c r="N8" s="45">
        <f t="shared" si="0"/>
        <v>33.99583333333333</v>
      </c>
    </row>
    <row r="9" spans="1:14" ht="9">
      <c r="A9" s="45" t="s">
        <v>34</v>
      </c>
      <c r="B9" s="45">
        <v>24.33</v>
      </c>
      <c r="C9" s="45">
        <v>28.83</v>
      </c>
      <c r="D9" s="45">
        <v>25.31</v>
      </c>
      <c r="E9" s="45">
        <v>27.4</v>
      </c>
      <c r="F9" s="45">
        <v>28.17</v>
      </c>
      <c r="G9" s="45">
        <v>31.5</v>
      </c>
      <c r="H9" s="45">
        <v>30.19</v>
      </c>
      <c r="I9" s="45">
        <v>30.19</v>
      </c>
      <c r="J9" s="45">
        <v>34.2</v>
      </c>
      <c r="K9" s="45">
        <v>31.85</v>
      </c>
      <c r="L9" s="45">
        <v>31.85</v>
      </c>
      <c r="M9" s="45">
        <v>31.85</v>
      </c>
      <c r="N9" s="45">
        <f t="shared" si="0"/>
        <v>29.63916666666667</v>
      </c>
    </row>
    <row r="10" spans="1:14" ht="9">
      <c r="A10" s="45" t="s">
        <v>35</v>
      </c>
      <c r="B10" s="45">
        <v>31.45</v>
      </c>
      <c r="C10" s="45">
        <v>32.62</v>
      </c>
      <c r="D10" s="45">
        <v>32.62</v>
      </c>
      <c r="E10" s="45">
        <v>38.62</v>
      </c>
      <c r="F10" s="45">
        <v>37.75</v>
      </c>
      <c r="G10" s="45">
        <v>37.12</v>
      </c>
      <c r="H10" s="45">
        <v>34.25</v>
      </c>
      <c r="I10" s="45">
        <v>35.03</v>
      </c>
      <c r="J10" s="45">
        <v>32.73</v>
      </c>
      <c r="K10" s="45">
        <v>31.42</v>
      </c>
      <c r="L10" s="45">
        <v>30</v>
      </c>
      <c r="M10" s="45">
        <v>31.1</v>
      </c>
      <c r="N10" s="45">
        <f t="shared" si="0"/>
        <v>33.72583333333334</v>
      </c>
    </row>
    <row r="11" spans="1:14" ht="9">
      <c r="A11" s="45" t="s">
        <v>36</v>
      </c>
      <c r="B11" s="45">
        <v>30.25</v>
      </c>
      <c r="C11" s="45">
        <v>32.17</v>
      </c>
      <c r="D11" s="45">
        <v>33.75</v>
      </c>
      <c r="E11" s="45">
        <v>34.38</v>
      </c>
      <c r="F11" s="45">
        <v>34.08</v>
      </c>
      <c r="G11" s="45">
        <v>34.5</v>
      </c>
      <c r="H11" s="45">
        <v>36.62</v>
      </c>
      <c r="I11" s="45">
        <v>36.84</v>
      </c>
      <c r="J11" s="45">
        <v>36.33</v>
      </c>
      <c r="K11" s="45">
        <v>36.33</v>
      </c>
      <c r="L11" s="45">
        <v>35.36</v>
      </c>
      <c r="M11" s="45">
        <v>36.5</v>
      </c>
      <c r="N11" s="45">
        <f t="shared" si="0"/>
        <v>34.759166666666665</v>
      </c>
    </row>
    <row r="12" spans="1:14" ht="9">
      <c r="A12" s="45" t="s">
        <v>37</v>
      </c>
      <c r="B12" s="45">
        <v>36.92</v>
      </c>
      <c r="C12" s="45">
        <v>40.42</v>
      </c>
      <c r="D12" s="45">
        <v>46</v>
      </c>
      <c r="E12" s="45">
        <v>48.19</v>
      </c>
      <c r="F12" s="45">
        <v>54.25</v>
      </c>
      <c r="G12" s="45">
        <v>52.12</v>
      </c>
      <c r="H12" s="45">
        <v>50.25</v>
      </c>
      <c r="I12" s="45">
        <v>53.19</v>
      </c>
      <c r="J12" s="45">
        <v>58.2</v>
      </c>
      <c r="K12" s="45">
        <v>58.3</v>
      </c>
      <c r="L12" s="45">
        <v>57.71</v>
      </c>
      <c r="M12" s="45">
        <v>58.46</v>
      </c>
      <c r="N12" s="45">
        <f t="shared" si="0"/>
        <v>51.1675</v>
      </c>
    </row>
    <row r="13" spans="1:14" ht="9">
      <c r="A13" s="45" t="s">
        <v>38</v>
      </c>
      <c r="B13" s="45">
        <v>62.85</v>
      </c>
      <c r="C13" s="45">
        <v>67.53</v>
      </c>
      <c r="D13" s="45">
        <v>73.75</v>
      </c>
      <c r="E13" s="45">
        <v>78.75</v>
      </c>
      <c r="F13" s="45">
        <v>72.17</v>
      </c>
      <c r="G13" s="45">
        <v>68.75</v>
      </c>
      <c r="H13" s="45">
        <v>67.53</v>
      </c>
      <c r="I13" s="45">
        <v>69.02</v>
      </c>
      <c r="J13" s="45">
        <v>73.35</v>
      </c>
      <c r="K13" s="45">
        <v>68.8</v>
      </c>
      <c r="L13" s="45">
        <v>70.44</v>
      </c>
      <c r="M13" s="45">
        <v>68.67</v>
      </c>
      <c r="N13" s="45">
        <f t="shared" si="0"/>
        <v>70.13416666666667</v>
      </c>
    </row>
    <row r="14" spans="1:14" ht="9">
      <c r="A14" s="45" t="s">
        <v>39</v>
      </c>
      <c r="B14" s="45">
        <v>66.95</v>
      </c>
      <c r="C14" s="45">
        <v>71.25</v>
      </c>
      <c r="D14" s="45">
        <v>67.1</v>
      </c>
      <c r="E14" s="45">
        <v>60.5</v>
      </c>
      <c r="F14" s="45">
        <v>60.83</v>
      </c>
      <c r="G14" s="45">
        <v>63.83</v>
      </c>
      <c r="H14" s="45">
        <v>65.2</v>
      </c>
      <c r="I14" s="45">
        <v>66.79</v>
      </c>
      <c r="J14" s="45">
        <v>66.69</v>
      </c>
      <c r="K14" s="45">
        <v>65.91</v>
      </c>
      <c r="L14" s="45">
        <v>64.82</v>
      </c>
      <c r="M14" s="45">
        <v>64.28</v>
      </c>
      <c r="N14" s="45">
        <f t="shared" si="0"/>
        <v>65.34583333333332</v>
      </c>
    </row>
    <row r="15" spans="1:14" ht="9">
      <c r="A15" s="45" t="s">
        <v>40</v>
      </c>
      <c r="B15" s="45">
        <v>64.21</v>
      </c>
      <c r="C15" s="45">
        <v>61.91</v>
      </c>
      <c r="D15" s="45">
        <v>60.38</v>
      </c>
      <c r="E15" s="45">
        <v>62.15</v>
      </c>
      <c r="F15" s="45">
        <v>59.5</v>
      </c>
      <c r="G15" s="45">
        <v>59.04</v>
      </c>
      <c r="H15" s="45">
        <v>57.27</v>
      </c>
      <c r="I15" s="45">
        <v>59.83</v>
      </c>
      <c r="J15" s="45">
        <v>60.97</v>
      </c>
      <c r="K15" s="45">
        <v>56.19</v>
      </c>
      <c r="L15" s="45">
        <v>55.49</v>
      </c>
      <c r="M15" s="45">
        <v>53.35</v>
      </c>
      <c r="N15" s="45">
        <f t="shared" si="0"/>
        <v>59.19083333333334</v>
      </c>
    </row>
    <row r="16" spans="1:14" ht="9">
      <c r="A16" s="45" t="s">
        <v>41</v>
      </c>
      <c r="B16" s="45">
        <v>54.02</v>
      </c>
      <c r="C16" s="45">
        <v>57.39</v>
      </c>
      <c r="D16" s="45">
        <v>58.05</v>
      </c>
      <c r="E16" s="45">
        <v>59.42</v>
      </c>
      <c r="F16" s="45">
        <v>60.46</v>
      </c>
      <c r="G16" s="45">
        <v>60.77</v>
      </c>
      <c r="H16" s="45">
        <v>59.78</v>
      </c>
      <c r="I16" s="45">
        <v>60.81</v>
      </c>
      <c r="J16" s="45">
        <v>59.83</v>
      </c>
      <c r="K16" s="45">
        <v>58.01</v>
      </c>
      <c r="L16" s="45">
        <v>57.3</v>
      </c>
      <c r="M16" s="45">
        <v>56.15</v>
      </c>
      <c r="N16" s="45">
        <f t="shared" si="0"/>
        <v>58.49916666666666</v>
      </c>
    </row>
    <row r="17" spans="1:14" ht="9">
      <c r="A17" s="45" t="s">
        <v>42</v>
      </c>
      <c r="B17" s="45">
        <v>57.4</v>
      </c>
      <c r="C17" s="45">
        <v>61.88</v>
      </c>
      <c r="D17" s="45">
        <v>63.58</v>
      </c>
      <c r="E17" s="45">
        <v>62.46</v>
      </c>
      <c r="F17" s="45">
        <v>59.11</v>
      </c>
      <c r="G17" s="45">
        <v>58.55</v>
      </c>
      <c r="H17" s="45">
        <v>56.75</v>
      </c>
      <c r="I17" s="45">
        <v>55.52</v>
      </c>
      <c r="J17" s="45">
        <v>52.88</v>
      </c>
      <c r="K17" s="45">
        <v>52.82</v>
      </c>
      <c r="L17" s="45">
        <v>54.6</v>
      </c>
      <c r="M17" s="45">
        <v>57.45</v>
      </c>
      <c r="N17" s="45">
        <f t="shared" si="0"/>
        <v>57.75000000000001</v>
      </c>
    </row>
    <row r="18" spans="1:14" ht="9">
      <c r="A18" s="45" t="s">
        <v>43</v>
      </c>
      <c r="B18" s="45">
        <v>58.75</v>
      </c>
      <c r="C18" s="45">
        <v>60.2</v>
      </c>
      <c r="D18" s="45">
        <v>61.05</v>
      </c>
      <c r="E18" s="45">
        <v>59.36</v>
      </c>
      <c r="F18" s="45">
        <v>57.56</v>
      </c>
      <c r="G18" s="45">
        <v>57.67</v>
      </c>
      <c r="H18" s="45">
        <v>58.96</v>
      </c>
      <c r="I18" s="45">
        <v>58.15</v>
      </c>
      <c r="J18" s="45">
        <v>58.88</v>
      </c>
      <c r="K18" s="45">
        <v>57.5</v>
      </c>
      <c r="L18" s="45">
        <v>60.31</v>
      </c>
      <c r="M18" s="45">
        <v>60.6</v>
      </c>
      <c r="N18" s="45">
        <f t="shared" si="0"/>
        <v>59.08250000000001</v>
      </c>
    </row>
    <row r="19" spans="1:14" ht="9">
      <c r="A19" s="45" t="s">
        <v>44</v>
      </c>
      <c r="B19" s="45">
        <v>62.83</v>
      </c>
      <c r="C19" s="45">
        <v>62.95</v>
      </c>
      <c r="D19" s="45">
        <v>60.42</v>
      </c>
      <c r="E19" s="45">
        <v>59.44</v>
      </c>
      <c r="F19" s="45">
        <v>58.9</v>
      </c>
      <c r="G19" s="45">
        <v>57</v>
      </c>
      <c r="H19" s="45">
        <v>55.88</v>
      </c>
      <c r="I19" s="45">
        <v>56.54</v>
      </c>
      <c r="J19" s="45">
        <v>53.35</v>
      </c>
      <c r="K19" s="45">
        <v>56.96</v>
      </c>
      <c r="L19" s="45">
        <v>58.25</v>
      </c>
      <c r="M19" s="45">
        <v>55.38</v>
      </c>
      <c r="N19" s="45">
        <f t="shared" si="0"/>
        <v>58.15833333333333</v>
      </c>
    </row>
    <row r="20" spans="1:14" ht="9">
      <c r="A20" s="45" t="s">
        <v>45</v>
      </c>
      <c r="B20" s="45">
        <v>54.58</v>
      </c>
      <c r="C20" s="45">
        <v>53.75</v>
      </c>
      <c r="D20" s="45">
        <v>52.68</v>
      </c>
      <c r="E20" s="45">
        <v>50.44</v>
      </c>
      <c r="F20" s="45">
        <v>49.67</v>
      </c>
      <c r="G20" s="45">
        <v>50.02</v>
      </c>
      <c r="H20" s="45">
        <v>57.13</v>
      </c>
      <c r="I20" s="45">
        <v>61.01</v>
      </c>
      <c r="J20" s="45">
        <v>60</v>
      </c>
      <c r="K20" s="45">
        <v>58.13</v>
      </c>
      <c r="L20" s="45">
        <v>59.94</v>
      </c>
      <c r="M20" s="45">
        <v>59</v>
      </c>
      <c r="N20" s="45">
        <f t="shared" si="0"/>
        <v>55.52916666666666</v>
      </c>
    </row>
    <row r="21" spans="1:14" ht="9">
      <c r="A21" s="45" t="s">
        <v>46</v>
      </c>
      <c r="B21" s="45">
        <v>62</v>
      </c>
      <c r="C21" s="45">
        <v>65.25</v>
      </c>
      <c r="D21" s="45">
        <v>65.5</v>
      </c>
      <c r="E21" s="45">
        <v>67.92</v>
      </c>
      <c r="F21" s="45">
        <v>67.25</v>
      </c>
      <c r="G21" s="45">
        <v>67.63</v>
      </c>
      <c r="H21" s="45">
        <v>68.21</v>
      </c>
      <c r="I21" s="45">
        <v>72.25</v>
      </c>
      <c r="J21" s="45">
        <v>73.79</v>
      </c>
      <c r="K21" s="45">
        <v>71.83</v>
      </c>
      <c r="L21" s="45">
        <v>70.21</v>
      </c>
      <c r="M21" s="45">
        <v>70.25</v>
      </c>
      <c r="N21" s="45">
        <f t="shared" si="0"/>
        <v>68.50750000000001</v>
      </c>
    </row>
    <row r="22" spans="1:14" ht="9">
      <c r="A22" s="45" t="s">
        <v>47</v>
      </c>
      <c r="B22" s="45">
        <v>73.71</v>
      </c>
      <c r="C22" s="45">
        <v>77.13</v>
      </c>
      <c r="D22" s="45">
        <v>75.75</v>
      </c>
      <c r="E22" s="45">
        <v>74.75</v>
      </c>
      <c r="F22" s="45">
        <v>74.42</v>
      </c>
      <c r="G22" s="45">
        <v>71.06</v>
      </c>
      <c r="H22" s="45">
        <v>72.75</v>
      </c>
      <c r="I22" s="45">
        <v>76.15</v>
      </c>
      <c r="J22" s="45">
        <v>75.59</v>
      </c>
      <c r="K22" s="45">
        <v>77.06</v>
      </c>
      <c r="L22" s="45">
        <v>78.75</v>
      </c>
      <c r="M22" s="45">
        <v>79.1</v>
      </c>
      <c r="N22" s="45">
        <f t="shared" si="0"/>
        <v>75.51833333333333</v>
      </c>
    </row>
    <row r="23" spans="1:14" ht="9">
      <c r="A23" s="45" t="s">
        <v>48</v>
      </c>
      <c r="B23" s="45">
        <v>79.88</v>
      </c>
      <c r="C23" s="45">
        <v>80.13</v>
      </c>
      <c r="D23" s="45">
        <v>76.8</v>
      </c>
      <c r="E23" s="45">
        <v>72.17</v>
      </c>
      <c r="F23" s="45">
        <v>73.63</v>
      </c>
      <c r="G23" s="45">
        <v>76.67</v>
      </c>
      <c r="H23" s="45">
        <v>80.25</v>
      </c>
      <c r="I23" s="45">
        <v>81.65</v>
      </c>
      <c r="J23" s="45">
        <v>80.5</v>
      </c>
      <c r="K23" s="45">
        <v>80.13</v>
      </c>
      <c r="L23" s="45">
        <v>79.38</v>
      </c>
      <c r="M23" s="45">
        <v>80.75</v>
      </c>
      <c r="N23" s="45">
        <f t="shared" si="0"/>
        <v>78.49499999999999</v>
      </c>
    </row>
    <row r="24" spans="1:14" ht="9">
      <c r="A24" s="45" t="s">
        <v>49</v>
      </c>
      <c r="B24" s="45">
        <v>80.73</v>
      </c>
      <c r="C24" s="45">
        <v>77.57</v>
      </c>
      <c r="D24" s="45">
        <v>77.71</v>
      </c>
      <c r="E24" s="45">
        <v>80.96</v>
      </c>
      <c r="F24" s="45">
        <v>83.5</v>
      </c>
      <c r="G24" s="45">
        <v>84.2</v>
      </c>
      <c r="H24" s="45">
        <v>84.85</v>
      </c>
      <c r="I24" s="45">
        <v>85.85</v>
      </c>
      <c r="J24" s="45">
        <v>86.08</v>
      </c>
      <c r="K24" s="45">
        <v>85.08</v>
      </c>
      <c r="L24" s="45">
        <v>85.69</v>
      </c>
      <c r="M24" s="45">
        <v>84.5</v>
      </c>
      <c r="N24" s="45">
        <f t="shared" si="0"/>
        <v>83.06</v>
      </c>
    </row>
    <row r="25" spans="1:14" ht="9">
      <c r="A25" s="45" t="s">
        <v>50</v>
      </c>
      <c r="B25" s="45">
        <v>86.5</v>
      </c>
      <c r="C25" s="45">
        <v>86.44</v>
      </c>
      <c r="D25" s="45">
        <v>86.19</v>
      </c>
      <c r="E25" s="45">
        <v>87.81</v>
      </c>
      <c r="F25" s="45">
        <v>83.25</v>
      </c>
      <c r="G25" s="45">
        <v>83.1</v>
      </c>
      <c r="H25" s="45">
        <v>82.95</v>
      </c>
      <c r="I25" s="45">
        <v>92.79</v>
      </c>
      <c r="J25" s="45">
        <v>81.93</v>
      </c>
      <c r="K25" s="45">
        <v>82.74</v>
      </c>
      <c r="L25" s="45">
        <v>80.54</v>
      </c>
      <c r="M25" s="45">
        <v>72.75</v>
      </c>
      <c r="N25" s="45">
        <f t="shared" si="0"/>
        <v>83.91583333333334</v>
      </c>
    </row>
    <row r="26" spans="1:14" ht="9">
      <c r="A26" s="45" t="s">
        <v>51</v>
      </c>
      <c r="B26" s="45">
        <v>75.94</v>
      </c>
      <c r="C26" s="45">
        <v>77.3</v>
      </c>
      <c r="D26" s="45">
        <v>76.34</v>
      </c>
      <c r="E26" s="45">
        <v>76.04</v>
      </c>
      <c r="F26" s="45">
        <v>77</v>
      </c>
      <c r="G26" s="45">
        <v>76.8</v>
      </c>
      <c r="H26" s="45">
        <v>78.72</v>
      </c>
      <c r="I26" s="45">
        <v>81.1</v>
      </c>
      <c r="J26" s="45">
        <v>81.41</v>
      </c>
      <c r="K26" s="45">
        <v>81.32</v>
      </c>
      <c r="L26" s="45">
        <v>80.13</v>
      </c>
      <c r="M26" s="45">
        <v>83.25</v>
      </c>
      <c r="N26" s="45">
        <f t="shared" si="0"/>
        <v>78.77916666666667</v>
      </c>
    </row>
    <row r="27" spans="1:14" ht="9">
      <c r="A27" s="45" t="s">
        <v>52</v>
      </c>
      <c r="B27" s="45">
        <v>83.5</v>
      </c>
      <c r="C27" s="45">
        <v>83.41</v>
      </c>
      <c r="D27" s="45">
        <v>82.2</v>
      </c>
      <c r="E27" s="45">
        <v>84.05</v>
      </c>
      <c r="F27" s="45">
        <v>84.71</v>
      </c>
      <c r="G27" s="45">
        <v>86.57</v>
      </c>
      <c r="H27" s="45">
        <v>87.28</v>
      </c>
      <c r="I27" s="45">
        <v>88</v>
      </c>
      <c r="J27" s="45">
        <v>84.36</v>
      </c>
      <c r="K27" s="45">
        <v>83.11</v>
      </c>
      <c r="L27" s="45">
        <v>80.91</v>
      </c>
      <c r="M27" s="45">
        <v>80</v>
      </c>
      <c r="N27" s="45">
        <f t="shared" si="0"/>
        <v>84.00833333333334</v>
      </c>
    </row>
    <row r="28" spans="1:14" ht="9">
      <c r="A28" s="45" t="s">
        <v>54</v>
      </c>
      <c r="B28" s="45">
        <v>80.4</v>
      </c>
      <c r="C28" s="45">
        <v>79.44</v>
      </c>
      <c r="D28" s="45">
        <v>78.69</v>
      </c>
      <c r="E28" s="45">
        <v>79.19</v>
      </c>
      <c r="F28" s="45">
        <v>71.25</v>
      </c>
      <c r="G28" s="45">
        <v>69.63</v>
      </c>
      <c r="H28" s="45">
        <v>75.09</v>
      </c>
      <c r="I28" s="45">
        <v>74.75</v>
      </c>
      <c r="J28" s="45">
        <v>72.15</v>
      </c>
      <c r="K28" s="45">
        <v>71.03</v>
      </c>
      <c r="L28" s="45">
        <v>72.57</v>
      </c>
      <c r="M28" s="45">
        <v>74</v>
      </c>
      <c r="N28" s="45">
        <f t="shared" si="0"/>
        <v>74.84916666666668</v>
      </c>
    </row>
    <row r="29" spans="1:14" ht="9">
      <c r="A29" s="45" t="s">
        <v>55</v>
      </c>
      <c r="B29" s="45">
        <v>71.05</v>
      </c>
      <c r="C29" s="45">
        <v>71.46</v>
      </c>
      <c r="D29" s="45">
        <v>65.59</v>
      </c>
      <c r="E29" s="45">
        <v>63.77</v>
      </c>
      <c r="F29" s="45">
        <v>62.79</v>
      </c>
      <c r="G29" s="45">
        <v>64.19</v>
      </c>
      <c r="H29" s="45">
        <v>63.58</v>
      </c>
      <c r="I29" s="45">
        <v>63.08</v>
      </c>
      <c r="J29" s="45">
        <v>65.03</v>
      </c>
      <c r="K29" s="45">
        <v>64.54</v>
      </c>
      <c r="L29" s="45">
        <v>65.39</v>
      </c>
      <c r="M29" s="45">
        <v>64.36</v>
      </c>
      <c r="N29" s="45">
        <f t="shared" si="0"/>
        <v>65.40249999999999</v>
      </c>
    </row>
    <row r="30" spans="1:14" ht="9">
      <c r="A30" s="45" t="s">
        <v>56</v>
      </c>
      <c r="B30" s="45">
        <v>55.02</v>
      </c>
      <c r="C30" s="45">
        <v>55.22</v>
      </c>
      <c r="D30" s="45">
        <v>52.9</v>
      </c>
      <c r="E30" s="45">
        <v>48.55</v>
      </c>
      <c r="F30" s="45">
        <v>50.9</v>
      </c>
      <c r="G30" s="45">
        <v>56.44</v>
      </c>
      <c r="H30" s="45">
        <v>60.75</v>
      </c>
      <c r="I30" s="45">
        <v>62.18</v>
      </c>
      <c r="J30" s="45">
        <v>62.09</v>
      </c>
      <c r="K30" s="45">
        <v>60.1</v>
      </c>
      <c r="L30" s="45">
        <v>62.01</v>
      </c>
      <c r="M30" s="45">
        <v>61.38</v>
      </c>
      <c r="N30" s="45">
        <f t="shared" si="0"/>
        <v>57.294999999999995</v>
      </c>
    </row>
    <row r="31" spans="1:14" ht="9">
      <c r="A31" s="45" t="s">
        <v>57</v>
      </c>
      <c r="B31" s="45">
        <v>64.63</v>
      </c>
      <c r="C31" s="45">
        <v>65.94</v>
      </c>
      <c r="D31" s="45">
        <v>66.31</v>
      </c>
      <c r="E31" s="45">
        <v>68.08</v>
      </c>
      <c r="F31" s="45">
        <v>73.67</v>
      </c>
      <c r="G31" s="45">
        <v>72.9</v>
      </c>
      <c r="H31" s="45">
        <v>73.63</v>
      </c>
      <c r="I31" s="45">
        <v>79.53</v>
      </c>
      <c r="J31" s="45">
        <v>76.96</v>
      </c>
      <c r="K31" s="45">
        <v>73.13</v>
      </c>
      <c r="L31" s="45">
        <v>74.17</v>
      </c>
      <c r="M31" s="45">
        <v>75.86</v>
      </c>
      <c r="N31" s="45">
        <f t="shared" si="0"/>
        <v>72.0675</v>
      </c>
    </row>
    <row r="32" spans="1:15" ht="9">
      <c r="A32" s="45" t="s">
        <v>61</v>
      </c>
      <c r="B32" s="36">
        <v>72.99</v>
      </c>
      <c r="C32" s="36">
        <v>71.31</v>
      </c>
      <c r="D32" s="36">
        <v>72.53</v>
      </c>
      <c r="E32" s="36">
        <v>74.66</v>
      </c>
      <c r="F32" s="36">
        <v>72.13</v>
      </c>
      <c r="G32" s="36">
        <v>68.88</v>
      </c>
      <c r="H32" s="36"/>
      <c r="I32" s="36">
        <v>65.82</v>
      </c>
      <c r="J32" s="36">
        <v>64.96</v>
      </c>
      <c r="K32" s="36">
        <v>66.88</v>
      </c>
      <c r="L32" s="36">
        <v>66.08</v>
      </c>
      <c r="M32" s="36">
        <v>64.88</v>
      </c>
      <c r="N32" s="36">
        <v>69.19272727272727</v>
      </c>
      <c r="O32" s="44"/>
    </row>
    <row r="33" spans="1:15" ht="9">
      <c r="A33" s="45" t="s">
        <v>70</v>
      </c>
      <c r="B33" s="36">
        <v>69.95</v>
      </c>
      <c r="C33" s="36">
        <v>70.94</v>
      </c>
      <c r="D33" s="36">
        <v>68.7</v>
      </c>
      <c r="E33" s="36">
        <v>69.3</v>
      </c>
      <c r="F33" s="36">
        <v>67.74</v>
      </c>
      <c r="G33" s="36">
        <v>75.3275</v>
      </c>
      <c r="H33" s="36">
        <v>76.75125</v>
      </c>
      <c r="I33" s="36">
        <v>77.65333333333335</v>
      </c>
      <c r="J33" s="36">
        <v>77.995</v>
      </c>
      <c r="K33" s="36">
        <v>79.48</v>
      </c>
      <c r="L33" s="36">
        <v>82.18375</v>
      </c>
      <c r="M33" s="36">
        <v>84.585</v>
      </c>
      <c r="N33" s="36">
        <f aca="true" t="shared" si="1" ref="N33:N44">AVERAGE(B33:M33)</f>
        <v>75.05048611111111</v>
      </c>
      <c r="O33" s="37"/>
    </row>
    <row r="34" spans="1:15" ht="9">
      <c r="A34" s="45" t="s">
        <v>71</v>
      </c>
      <c r="B34" s="36">
        <v>83.5575</v>
      </c>
      <c r="C34" s="36">
        <v>81.006</v>
      </c>
      <c r="D34" s="36">
        <v>81.46375</v>
      </c>
      <c r="E34" s="36">
        <v>83.02875</v>
      </c>
      <c r="F34" s="36">
        <v>82.68100000000001</v>
      </c>
      <c r="G34" s="36">
        <v>86.19833333333334</v>
      </c>
      <c r="H34" s="36">
        <v>89.17666666666666</v>
      </c>
      <c r="I34" s="36">
        <v>86.74600000000001</v>
      </c>
      <c r="J34" s="36">
        <v>84.93625</v>
      </c>
      <c r="K34" s="36">
        <v>86.74125</v>
      </c>
      <c r="L34" s="36">
        <v>86.8575</v>
      </c>
      <c r="M34" s="36">
        <v>89.03625</v>
      </c>
      <c r="N34" s="36">
        <f t="shared" si="1"/>
        <v>85.11910416666667</v>
      </c>
      <c r="O34" s="44"/>
    </row>
    <row r="35" spans="1:15" ht="9">
      <c r="A35" s="45" t="s">
        <v>72</v>
      </c>
      <c r="B35" s="36">
        <v>86.02625</v>
      </c>
      <c r="C35" s="36">
        <v>82.831</v>
      </c>
      <c r="D35" s="36">
        <v>81.7325</v>
      </c>
      <c r="E35" s="36">
        <v>84.5925</v>
      </c>
      <c r="F35" s="36">
        <v>85.76125</v>
      </c>
      <c r="G35" s="36">
        <v>90.205</v>
      </c>
      <c r="H35" s="36">
        <v>90.91666666666667</v>
      </c>
      <c r="I35" s="36">
        <v>90.94200000000001</v>
      </c>
      <c r="J35" s="36">
        <v>88.265</v>
      </c>
      <c r="K35" s="36">
        <v>86.54875</v>
      </c>
      <c r="L35" s="36">
        <v>82.263</v>
      </c>
      <c r="M35" s="36">
        <v>82.2375</v>
      </c>
      <c r="N35" s="36">
        <f t="shared" si="1"/>
        <v>86.02678472222225</v>
      </c>
      <c r="O35" s="37"/>
    </row>
    <row r="36" spans="1:15" ht="9">
      <c r="A36" s="45" t="s">
        <v>73</v>
      </c>
      <c r="B36" s="36">
        <v>79.801</v>
      </c>
      <c r="C36" s="36">
        <v>79.58375</v>
      </c>
      <c r="D36" s="36">
        <v>77.595</v>
      </c>
      <c r="E36" s="36">
        <v>74.066</v>
      </c>
      <c r="F36" s="36">
        <v>74.64875</v>
      </c>
      <c r="G36" s="36">
        <v>74.3775</v>
      </c>
      <c r="H36" s="36">
        <v>76.135</v>
      </c>
      <c r="I36" s="36">
        <v>78.66900000000001</v>
      </c>
      <c r="J36" s="36">
        <v>80.1025</v>
      </c>
      <c r="K36" s="36">
        <v>79.167</v>
      </c>
      <c r="L36" s="36">
        <v>80.7575</v>
      </c>
      <c r="M36" s="36">
        <v>83.79</v>
      </c>
      <c r="N36" s="36">
        <f t="shared" si="1"/>
        <v>78.22441666666667</v>
      </c>
      <c r="O36" s="37"/>
    </row>
    <row r="37" spans="1:15" ht="9">
      <c r="A37" s="45" t="s">
        <v>96</v>
      </c>
      <c r="B37" s="36">
        <v>79.75399999999999</v>
      </c>
      <c r="C37" s="36">
        <v>75.8</v>
      </c>
      <c r="D37" s="36">
        <v>74.47</v>
      </c>
      <c r="E37" s="36">
        <v>77.72</v>
      </c>
      <c r="F37" s="36">
        <v>80.1</v>
      </c>
      <c r="G37" s="36">
        <v>84.42</v>
      </c>
      <c r="H37" s="36">
        <v>88.38</v>
      </c>
      <c r="I37" s="36">
        <v>94.46</v>
      </c>
      <c r="J37" s="36">
        <v>99.06</v>
      </c>
      <c r="K37" s="36">
        <v>103.34</v>
      </c>
      <c r="L37" s="36">
        <v>102.23</v>
      </c>
      <c r="M37" s="36">
        <v>99.88</v>
      </c>
      <c r="N37" s="36">
        <f t="shared" si="1"/>
        <v>88.30116666666667</v>
      </c>
      <c r="O37" s="37"/>
    </row>
    <row r="38" spans="1:15" ht="9">
      <c r="A38" s="45" t="s">
        <v>97</v>
      </c>
      <c r="B38" s="36">
        <v>87.29</v>
      </c>
      <c r="C38" s="36">
        <v>84.31</v>
      </c>
      <c r="D38" s="36">
        <v>88.22</v>
      </c>
      <c r="E38" s="36">
        <v>92.5</v>
      </c>
      <c r="F38" s="36">
        <v>102.77</v>
      </c>
      <c r="G38" s="36">
        <v>111.48</v>
      </c>
      <c r="H38" s="36">
        <v>116.61</v>
      </c>
      <c r="I38" s="36">
        <v>115.88</v>
      </c>
      <c r="J38" s="36">
        <v>113.33</v>
      </c>
      <c r="K38" s="36">
        <v>108.8</v>
      </c>
      <c r="L38" s="36">
        <v>102.14</v>
      </c>
      <c r="M38" s="36">
        <v>102.36</v>
      </c>
      <c r="N38" s="36">
        <f t="shared" si="1"/>
        <v>102.14083333333333</v>
      </c>
      <c r="O38" s="37"/>
    </row>
    <row r="39" spans="1:15" ht="9">
      <c r="A39" s="45" t="s">
        <v>98</v>
      </c>
      <c r="B39" s="36">
        <v>101.46</v>
      </c>
      <c r="C39" s="36">
        <v>100.19</v>
      </c>
      <c r="D39" s="36">
        <v>103.52</v>
      </c>
      <c r="E39" s="36">
        <v>108.57</v>
      </c>
      <c r="F39" s="36">
        <v>111.9</v>
      </c>
      <c r="G39" s="36">
        <v>111.56</v>
      </c>
      <c r="H39" s="36">
        <v>111.41</v>
      </c>
      <c r="I39" s="36">
        <v>112.52</v>
      </c>
      <c r="J39" s="36">
        <v>116.01</v>
      </c>
      <c r="K39" s="36">
        <v>113.92</v>
      </c>
      <c r="L39" s="36">
        <v>113.21</v>
      </c>
      <c r="M39" s="36">
        <v>112.78</v>
      </c>
      <c r="N39" s="36">
        <f t="shared" si="1"/>
        <v>109.75416666666666</v>
      </c>
      <c r="O39" s="37"/>
    </row>
    <row r="40" spans="1:15" ht="9">
      <c r="A40" s="46">
        <v>2006</v>
      </c>
      <c r="B40" s="36">
        <v>109.22</v>
      </c>
      <c r="C40" s="36">
        <v>105.35</v>
      </c>
      <c r="D40" s="36">
        <v>100.48</v>
      </c>
      <c r="E40" s="36">
        <v>97.96</v>
      </c>
      <c r="F40" s="36">
        <v>100.24</v>
      </c>
      <c r="G40" s="36">
        <v>109.91</v>
      </c>
      <c r="H40" s="36">
        <v>114.42</v>
      </c>
      <c r="I40" s="36">
        <v>115.17</v>
      </c>
      <c r="J40" s="36">
        <v>114.97</v>
      </c>
      <c r="K40" s="36">
        <v>109.26</v>
      </c>
      <c r="L40" s="36">
        <v>99.81</v>
      </c>
      <c r="M40" s="36">
        <v>97.53</v>
      </c>
      <c r="N40" s="36">
        <f t="shared" si="1"/>
        <v>106.19333333333333</v>
      </c>
      <c r="O40" s="37"/>
    </row>
    <row r="41" spans="1:15" ht="9">
      <c r="A41" s="46">
        <v>2007</v>
      </c>
      <c r="B41" s="83">
        <v>92.585</v>
      </c>
      <c r="C41" s="83">
        <v>93.0325</v>
      </c>
      <c r="D41" s="83">
        <v>99.24875</v>
      </c>
      <c r="E41" s="83">
        <v>102.25125</v>
      </c>
      <c r="F41" s="83">
        <v>103.434</v>
      </c>
      <c r="G41" s="83">
        <v>104.77875</v>
      </c>
      <c r="H41" s="83">
        <v>112.52125</v>
      </c>
      <c r="I41" s="36">
        <v>114.06</v>
      </c>
      <c r="J41" s="36">
        <v>114.36</v>
      </c>
      <c r="K41" s="36">
        <v>108.75</v>
      </c>
      <c r="L41" s="36">
        <v>107.65</v>
      </c>
      <c r="M41" s="36">
        <v>99.63</v>
      </c>
      <c r="N41" s="36">
        <f t="shared" si="1"/>
        <v>104.35845833333333</v>
      </c>
      <c r="O41" s="37"/>
    </row>
    <row r="42" spans="1:15" ht="9">
      <c r="A42" s="46">
        <v>2008</v>
      </c>
      <c r="B42" s="83">
        <v>93.11</v>
      </c>
      <c r="C42" s="83">
        <v>96.19</v>
      </c>
      <c r="D42" s="83">
        <v>93.23</v>
      </c>
      <c r="E42" s="83">
        <v>94.91</v>
      </c>
      <c r="F42" s="83">
        <v>104.89</v>
      </c>
      <c r="G42" s="83">
        <v>107.87</v>
      </c>
      <c r="H42" s="83">
        <v>110.56</v>
      </c>
      <c r="I42" s="36">
        <v>111.25</v>
      </c>
      <c r="J42" s="36">
        <v>106.21</v>
      </c>
      <c r="K42" s="36">
        <v>97.17</v>
      </c>
      <c r="L42" s="36">
        <v>94.01</v>
      </c>
      <c r="M42" s="36">
        <v>88.42</v>
      </c>
      <c r="N42" s="36">
        <f t="shared" si="1"/>
        <v>99.81833333333334</v>
      </c>
      <c r="O42" s="37"/>
    </row>
    <row r="43" spans="1:15" ht="9">
      <c r="A43" s="46">
        <v>2009</v>
      </c>
      <c r="B43" s="83">
        <v>89.24</v>
      </c>
      <c r="C43" s="83">
        <v>87.62</v>
      </c>
      <c r="D43" s="83">
        <v>88.98</v>
      </c>
      <c r="E43" s="83">
        <v>91.36</v>
      </c>
      <c r="F43" s="83">
        <v>94.21</v>
      </c>
      <c r="G43" s="83">
        <v>93.94</v>
      </c>
      <c r="H43" s="83">
        <v>99.11</v>
      </c>
      <c r="I43" s="83">
        <v>97.14</v>
      </c>
      <c r="J43" s="83">
        <v>93.8</v>
      </c>
      <c r="K43" s="83">
        <v>91.05</v>
      </c>
      <c r="L43" s="83">
        <v>90.41</v>
      </c>
      <c r="M43" s="83">
        <v>90.03</v>
      </c>
      <c r="N43" s="36">
        <f t="shared" si="1"/>
        <v>92.24083333333333</v>
      </c>
      <c r="O43" s="37"/>
    </row>
    <row r="44" spans="1:15" ht="9">
      <c r="A44" s="46">
        <v>2010</v>
      </c>
      <c r="B44" s="83">
        <v>92.89</v>
      </c>
      <c r="C44" s="83">
        <v>96.08</v>
      </c>
      <c r="D44" s="83">
        <v>98.59</v>
      </c>
      <c r="E44" s="83">
        <v>107.76</v>
      </c>
      <c r="F44" s="83">
        <v>107.69</v>
      </c>
      <c r="G44" s="83">
        <v>106.15</v>
      </c>
      <c r="H44" s="83">
        <v>111.87</v>
      </c>
      <c r="I44" s="83">
        <v>111.34</v>
      </c>
      <c r="J44" s="83">
        <v>108.72</v>
      </c>
      <c r="K44" s="83"/>
      <c r="L44" s="83"/>
      <c r="M44" s="83"/>
      <c r="N44" s="36">
        <f t="shared" si="1"/>
        <v>104.56555555555556</v>
      </c>
      <c r="O44" s="37"/>
    </row>
    <row r="45" spans="1:15" ht="9">
      <c r="A45" s="50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</row>
    <row r="46" spans="1:14" ht="9">
      <c r="A46" s="45" t="s">
        <v>69</v>
      </c>
      <c r="B46" s="4">
        <f>AVERAGE(B41:B43)</f>
        <v>91.645</v>
      </c>
      <c r="C46" s="4">
        <f aca="true" t="shared" si="2" ref="C46:N46">AVERAGE(C41:C43)</f>
        <v>92.28083333333332</v>
      </c>
      <c r="D46" s="4">
        <f t="shared" si="2"/>
        <v>93.81958333333334</v>
      </c>
      <c r="E46" s="4">
        <f t="shared" si="2"/>
        <v>96.17375</v>
      </c>
      <c r="F46" s="4">
        <f t="shared" si="2"/>
        <v>100.84466666666667</v>
      </c>
      <c r="G46" s="4">
        <f t="shared" si="2"/>
        <v>102.19625</v>
      </c>
      <c r="H46" s="4">
        <f t="shared" si="2"/>
        <v>107.39708333333334</v>
      </c>
      <c r="I46" s="4">
        <f t="shared" si="2"/>
        <v>107.48333333333333</v>
      </c>
      <c r="J46" s="4">
        <f t="shared" si="2"/>
        <v>104.79</v>
      </c>
      <c r="K46" s="4">
        <f t="shared" si="2"/>
        <v>98.99000000000001</v>
      </c>
      <c r="L46" s="4">
        <f t="shared" si="2"/>
        <v>97.35666666666668</v>
      </c>
      <c r="M46" s="4">
        <f t="shared" si="2"/>
        <v>92.69333333333334</v>
      </c>
      <c r="N46" s="4">
        <f t="shared" si="2"/>
        <v>98.805875</v>
      </c>
    </row>
    <row r="47" spans="1:14" ht="9">
      <c r="A47" s="45" t="s">
        <v>58</v>
      </c>
      <c r="B47" s="4">
        <f>AVERAGE(B34:B43)</f>
        <v>90.204375</v>
      </c>
      <c r="C47" s="4">
        <f aca="true" t="shared" si="3" ref="C47:N47">AVERAGE(C34:C43)</f>
        <v>88.591325</v>
      </c>
      <c r="D47" s="4">
        <f t="shared" si="3"/>
        <v>88.894</v>
      </c>
      <c r="E47" s="4">
        <f t="shared" si="3"/>
        <v>90.69585</v>
      </c>
      <c r="F47" s="4">
        <f t="shared" si="3"/>
        <v>94.0635</v>
      </c>
      <c r="G47" s="4">
        <f t="shared" si="3"/>
        <v>97.47395833333333</v>
      </c>
      <c r="H47" s="4">
        <f t="shared" si="3"/>
        <v>100.92395833333333</v>
      </c>
      <c r="I47" s="4">
        <f t="shared" si="3"/>
        <v>101.68369999999999</v>
      </c>
      <c r="J47" s="4">
        <f t="shared" si="3"/>
        <v>101.104375</v>
      </c>
      <c r="K47" s="4">
        <f t="shared" si="3"/>
        <v>98.4747</v>
      </c>
      <c r="L47" s="4">
        <f t="shared" si="3"/>
        <v>95.93379999999999</v>
      </c>
      <c r="M47" s="4">
        <f t="shared" si="3"/>
        <v>94.569375</v>
      </c>
      <c r="N47" s="4">
        <f t="shared" si="3"/>
        <v>95.21774305555557</v>
      </c>
    </row>
    <row r="48" spans="1:14" ht="9">
      <c r="A48" s="45" t="s">
        <v>181</v>
      </c>
      <c r="B48" s="4">
        <f>AVERAGE(B6:B43)</f>
        <v>67.9214144736842</v>
      </c>
      <c r="C48" s="4">
        <f aca="true" t="shared" si="4" ref="C48:N48">AVERAGE(C6:C43)</f>
        <v>68.31798026315789</v>
      </c>
      <c r="D48" s="4">
        <f t="shared" si="4"/>
        <v>68.17157894736842</v>
      </c>
      <c r="E48" s="4">
        <f t="shared" si="4"/>
        <v>68.62364473684211</v>
      </c>
      <c r="F48" s="4">
        <f t="shared" si="4"/>
        <v>69.1582894736842</v>
      </c>
      <c r="G48" s="4">
        <f t="shared" si="4"/>
        <v>70.3062390350877</v>
      </c>
      <c r="H48" s="4">
        <f t="shared" si="4"/>
        <v>71.99299549549549</v>
      </c>
      <c r="I48" s="4">
        <f t="shared" si="4"/>
        <v>73.28106140350877</v>
      </c>
      <c r="J48" s="4">
        <f t="shared" si="4"/>
        <v>72.43259868421053</v>
      </c>
      <c r="K48" s="4">
        <f t="shared" si="4"/>
        <v>71.18044736842107</v>
      </c>
      <c r="L48" s="4">
        <f t="shared" si="4"/>
        <v>70.5358355263158</v>
      </c>
      <c r="M48" s="4">
        <f t="shared" si="4"/>
        <v>69.93312500000002</v>
      </c>
      <c r="N48" s="4">
        <f t="shared" si="4"/>
        <v>70.14845992822966</v>
      </c>
    </row>
    <row r="49" ht="9.75" customHeight="1">
      <c r="A49" s="30" t="s">
        <v>160</v>
      </c>
    </row>
    <row r="50" spans="1:14" ht="11.25" customHeight="1">
      <c r="A50" s="43" t="s">
        <v>219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ht="9">
      <c r="A51" s="30" t="s">
        <v>156</v>
      </c>
    </row>
    <row r="53" ht="9">
      <c r="A53" s="52"/>
    </row>
    <row r="54" ht="9">
      <c r="A54" s="53"/>
    </row>
    <row r="55" ht="9">
      <c r="A55" s="53"/>
    </row>
    <row r="56" spans="1:3" ht="9">
      <c r="A56" s="52"/>
      <c r="B56" s="47"/>
      <c r="C56" s="47"/>
    </row>
    <row r="57" spans="1:14" ht="9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9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9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9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9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9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9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9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9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9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9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9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</sheetData>
  <sheetProtection password="E26E" sheet="1"/>
  <printOptions/>
  <pageMargins left="0.75" right="0.75" top="0.66" bottom="0.66" header="0.5" footer="0.5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85"/>
  <sheetViews>
    <sheetView zoomScale="115" zoomScaleNormal="115" zoomScalePageLayoutView="0" workbookViewId="0" topLeftCell="G1">
      <selection activeCell="N47" sqref="N47:N48"/>
    </sheetView>
  </sheetViews>
  <sheetFormatPr defaultColWidth="9.00390625" defaultRowHeight="12.75"/>
  <cols>
    <col min="1" max="6" width="8.875" style="30" customWidth="1"/>
    <col min="7" max="7" width="8.75390625" style="30" customWidth="1"/>
    <col min="8" max="14" width="8.875" style="30" customWidth="1"/>
    <col min="15" max="16384" width="9.125" style="30" customWidth="1"/>
  </cols>
  <sheetData>
    <row r="1" spans="1:11" ht="9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4" s="37" customFormat="1" ht="9.7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37" customFormat="1" ht="9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9">
      <c r="A4" s="45" t="s">
        <v>2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7</v>
      </c>
      <c r="G4" s="45" t="s">
        <v>8</v>
      </c>
      <c r="H4" s="45" t="s">
        <v>9</v>
      </c>
      <c r="I4" s="45" t="s">
        <v>10</v>
      </c>
      <c r="J4" s="45" t="s">
        <v>11</v>
      </c>
      <c r="K4" s="45" t="s">
        <v>12</v>
      </c>
      <c r="L4" s="45" t="s">
        <v>13</v>
      </c>
      <c r="M4" s="45" t="s">
        <v>14</v>
      </c>
      <c r="N4" s="45" t="s">
        <v>15</v>
      </c>
    </row>
    <row r="5" spans="1:29" ht="9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17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29" ht="9">
      <c r="A6" s="45" t="s">
        <v>27</v>
      </c>
      <c r="B6" s="45">
        <v>23.68</v>
      </c>
      <c r="C6" s="45">
        <v>24.47</v>
      </c>
      <c r="D6" s="45">
        <v>25</v>
      </c>
      <c r="E6" s="45">
        <v>24.74</v>
      </c>
      <c r="F6" s="45">
        <v>26.1</v>
      </c>
      <c r="G6" s="45">
        <v>25.6</v>
      </c>
      <c r="H6" s="45">
        <v>26.22</v>
      </c>
      <c r="I6" s="45">
        <v>26.38</v>
      </c>
      <c r="J6" s="45">
        <v>25.61</v>
      </c>
      <c r="K6" s="45">
        <v>24.47</v>
      </c>
      <c r="L6" s="45">
        <v>25.04</v>
      </c>
      <c r="M6" s="45">
        <v>25.44</v>
      </c>
      <c r="N6" s="45">
        <f aca="true" t="shared" si="0" ref="N6:N35">AVERAGEA(B6:M6)</f>
        <v>25.229166666666668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ht="9">
      <c r="A7" s="45" t="s">
        <v>28</v>
      </c>
      <c r="B7" s="45">
        <v>25.65</v>
      </c>
      <c r="C7" s="45">
        <v>27.38</v>
      </c>
      <c r="D7" s="45">
        <v>27.68</v>
      </c>
      <c r="E7" s="45">
        <v>28.4</v>
      </c>
      <c r="F7" s="45">
        <v>31.5</v>
      </c>
      <c r="G7" s="45">
        <v>31.62</v>
      </c>
      <c r="H7" s="45">
        <v>30.69</v>
      </c>
      <c r="I7" s="45">
        <v>29.75</v>
      </c>
      <c r="J7" s="45">
        <v>29.29</v>
      </c>
      <c r="K7" s="45">
        <v>29.14</v>
      </c>
      <c r="L7" s="45">
        <v>29.31</v>
      </c>
      <c r="M7" s="45">
        <v>30.87</v>
      </c>
      <c r="N7" s="45">
        <f t="shared" si="0"/>
        <v>29.273333333333337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ht="9">
      <c r="A8" s="45" t="s">
        <v>29</v>
      </c>
      <c r="B8" s="45">
        <v>30.78</v>
      </c>
      <c r="C8" s="45">
        <v>31</v>
      </c>
      <c r="D8" s="45">
        <v>31.86</v>
      </c>
      <c r="E8" s="45">
        <v>31.33</v>
      </c>
      <c r="F8" s="45">
        <v>30.92</v>
      </c>
      <c r="G8" s="45">
        <v>31.88</v>
      </c>
      <c r="H8" s="45">
        <v>31.56</v>
      </c>
      <c r="I8" s="45">
        <v>29.82</v>
      </c>
      <c r="J8" s="45">
        <v>29.7</v>
      </c>
      <c r="K8" s="45">
        <v>29.63</v>
      </c>
      <c r="L8" s="45">
        <v>28.92</v>
      </c>
      <c r="M8" s="45">
        <v>27.66</v>
      </c>
      <c r="N8" s="45">
        <f t="shared" si="0"/>
        <v>30.421666666666667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ht="9">
      <c r="A9" s="45" t="s">
        <v>30</v>
      </c>
      <c r="B9" s="45">
        <v>28.23</v>
      </c>
      <c r="C9" s="45">
        <v>29.94</v>
      </c>
      <c r="D9" s="45">
        <v>30.05</v>
      </c>
      <c r="E9" s="45">
        <v>30.17</v>
      </c>
      <c r="F9" s="45">
        <v>29.331</v>
      </c>
      <c r="G9" s="45">
        <v>29.9</v>
      </c>
      <c r="H9" s="45">
        <v>30.42</v>
      </c>
      <c r="I9" s="45">
        <v>31.46</v>
      </c>
      <c r="J9" s="45">
        <v>32.14</v>
      </c>
      <c r="K9" s="45">
        <v>32.75</v>
      </c>
      <c r="L9" s="45">
        <v>33.99</v>
      </c>
      <c r="M9" s="45">
        <v>34.6</v>
      </c>
      <c r="N9" s="45">
        <f t="shared" si="0"/>
        <v>31.081750000000003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9">
      <c r="A10" s="45" t="s">
        <v>31</v>
      </c>
      <c r="B10" s="45">
        <v>34.48</v>
      </c>
      <c r="C10" s="45">
        <v>34.35</v>
      </c>
      <c r="D10" s="45">
        <v>33.86</v>
      </c>
      <c r="E10" s="45">
        <v>33.11</v>
      </c>
      <c r="F10" s="45">
        <v>36.02</v>
      </c>
      <c r="G10" s="45">
        <v>39</v>
      </c>
      <c r="H10" s="45">
        <v>38.58</v>
      </c>
      <c r="I10" s="45">
        <v>37.95</v>
      </c>
      <c r="J10" s="45">
        <v>39.33</v>
      </c>
      <c r="K10" s="45">
        <v>39.1</v>
      </c>
      <c r="L10" s="45">
        <v>37.92</v>
      </c>
      <c r="M10" s="45">
        <v>40.42</v>
      </c>
      <c r="N10" s="45">
        <f t="shared" si="0"/>
        <v>37.010000000000005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9">
      <c r="A11" s="45" t="s">
        <v>32</v>
      </c>
      <c r="B11" s="45">
        <v>42.19</v>
      </c>
      <c r="C11" s="45">
        <v>45.31</v>
      </c>
      <c r="D11" s="45">
        <v>49.67</v>
      </c>
      <c r="E11" s="45">
        <v>47.38</v>
      </c>
      <c r="F11" s="45">
        <v>48.92</v>
      </c>
      <c r="G11" s="45">
        <v>48.25</v>
      </c>
      <c r="H11" s="45">
        <v>51.5</v>
      </c>
      <c r="I11" s="45">
        <v>55.58</v>
      </c>
      <c r="J11" s="45">
        <v>49.6</v>
      </c>
      <c r="K11" s="45">
        <v>47.35</v>
      </c>
      <c r="L11" s="45">
        <v>44.62</v>
      </c>
      <c r="M11" s="45">
        <v>42</v>
      </c>
      <c r="N11" s="45">
        <f t="shared" si="0"/>
        <v>47.6975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9">
      <c r="A12" s="45" t="s">
        <v>33</v>
      </c>
      <c r="B12" s="45">
        <v>46.5</v>
      </c>
      <c r="C12" s="45">
        <v>44.17</v>
      </c>
      <c r="D12" s="45">
        <v>41.17</v>
      </c>
      <c r="E12" s="45">
        <v>38.17</v>
      </c>
      <c r="F12" s="45">
        <v>35.33</v>
      </c>
      <c r="G12" s="45">
        <v>31.62</v>
      </c>
      <c r="H12" s="45">
        <v>34.12</v>
      </c>
      <c r="I12" s="45">
        <v>33.77</v>
      </c>
      <c r="J12" s="45">
        <v>28.34</v>
      </c>
      <c r="K12" s="45">
        <v>27.23</v>
      </c>
      <c r="L12" s="45">
        <v>26.06</v>
      </c>
      <c r="M12" s="45">
        <v>25.67</v>
      </c>
      <c r="N12" s="45">
        <f t="shared" si="0"/>
        <v>34.34583333333333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9">
      <c r="A13" s="45" t="s">
        <v>34</v>
      </c>
      <c r="B13" s="45">
        <v>24.62</v>
      </c>
      <c r="C13" s="45">
        <v>23.08</v>
      </c>
      <c r="D13" s="45">
        <v>24.81</v>
      </c>
      <c r="E13" s="45">
        <v>27.3</v>
      </c>
      <c r="F13" s="45">
        <v>27.5</v>
      </c>
      <c r="G13" s="45">
        <v>31</v>
      </c>
      <c r="H13" s="45">
        <v>28.88</v>
      </c>
      <c r="I13" s="45">
        <v>32.81</v>
      </c>
      <c r="J13" s="45">
        <v>33.25</v>
      </c>
      <c r="K13" s="45">
        <v>32.13</v>
      </c>
      <c r="L13" s="45">
        <v>30.46</v>
      </c>
      <c r="M13" s="45">
        <v>32.69</v>
      </c>
      <c r="N13" s="45">
        <f t="shared" si="0"/>
        <v>29.044166666666666</v>
      </c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9">
      <c r="A14" s="45" t="s">
        <v>35</v>
      </c>
      <c r="B14" s="45">
        <v>31.08</v>
      </c>
      <c r="C14" s="45">
        <v>33.25</v>
      </c>
      <c r="D14" s="45">
        <v>32.94</v>
      </c>
      <c r="E14" s="45">
        <v>38.42</v>
      </c>
      <c r="F14" s="45">
        <v>37.31</v>
      </c>
      <c r="G14" s="45">
        <v>36.5</v>
      </c>
      <c r="H14" s="45">
        <v>34.17</v>
      </c>
      <c r="I14" s="45">
        <v>35.44</v>
      </c>
      <c r="J14" s="45">
        <v>33.29</v>
      </c>
      <c r="K14" s="45">
        <v>32.32</v>
      </c>
      <c r="L14" s="45">
        <v>30.37</v>
      </c>
      <c r="M14" s="45">
        <v>31.45</v>
      </c>
      <c r="N14" s="45">
        <f t="shared" si="0"/>
        <v>33.87833333333334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9">
      <c r="A15" s="45" t="s">
        <v>36</v>
      </c>
      <c r="B15" s="45">
        <v>32.47</v>
      </c>
      <c r="C15" s="45">
        <v>33.08</v>
      </c>
      <c r="D15" s="45">
        <v>33.75</v>
      </c>
      <c r="E15" s="45">
        <v>34.99</v>
      </c>
      <c r="F15" s="45">
        <v>35.12</v>
      </c>
      <c r="G15" s="45">
        <v>35.2</v>
      </c>
      <c r="H15" s="45">
        <v>38</v>
      </c>
      <c r="I15" s="45">
        <v>37.59</v>
      </c>
      <c r="J15" s="45">
        <v>37.17</v>
      </c>
      <c r="K15" s="45">
        <v>37</v>
      </c>
      <c r="L15" s="45">
        <v>35.57</v>
      </c>
      <c r="M15" s="45">
        <v>36.31</v>
      </c>
      <c r="N15" s="45">
        <f t="shared" si="0"/>
        <v>35.520833333333336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9">
      <c r="A16" s="45" t="s">
        <v>37</v>
      </c>
      <c r="B16" s="45">
        <v>37.92</v>
      </c>
      <c r="C16" s="45">
        <v>41.47</v>
      </c>
      <c r="D16" s="45">
        <v>47.16</v>
      </c>
      <c r="E16" s="45">
        <v>49.22</v>
      </c>
      <c r="F16" s="45">
        <v>54.28</v>
      </c>
      <c r="G16" s="45">
        <v>53.5</v>
      </c>
      <c r="H16" s="45">
        <v>53.88</v>
      </c>
      <c r="I16" s="45">
        <v>55.94</v>
      </c>
      <c r="J16" s="45">
        <v>60.32</v>
      </c>
      <c r="K16" s="45">
        <v>59.8</v>
      </c>
      <c r="L16" s="45">
        <v>60.97</v>
      </c>
      <c r="M16" s="45">
        <v>62.46</v>
      </c>
      <c r="N16" s="45">
        <f t="shared" si="0"/>
        <v>53.07666666666666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9">
      <c r="A17" s="45" t="s">
        <v>38</v>
      </c>
      <c r="B17" s="45">
        <v>66.56</v>
      </c>
      <c r="C17" s="45">
        <v>74.19</v>
      </c>
      <c r="D17" s="45">
        <v>80.44</v>
      </c>
      <c r="E17" s="45">
        <v>81.38</v>
      </c>
      <c r="F17" s="45">
        <v>75.25</v>
      </c>
      <c r="G17" s="45">
        <v>73.12</v>
      </c>
      <c r="H17" s="45">
        <v>69.31</v>
      </c>
      <c r="I17" s="45">
        <v>72.9</v>
      </c>
      <c r="J17" s="45">
        <v>77.73</v>
      </c>
      <c r="K17" s="45">
        <v>73</v>
      </c>
      <c r="L17" s="45">
        <v>73.69</v>
      </c>
      <c r="M17" s="45">
        <v>71.61</v>
      </c>
      <c r="N17" s="45">
        <f t="shared" si="0"/>
        <v>74.09833333333333</v>
      </c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9">
      <c r="A18" s="45" t="s">
        <v>39</v>
      </c>
      <c r="B18" s="45">
        <v>72.15</v>
      </c>
      <c r="C18" s="45">
        <v>75.25</v>
      </c>
      <c r="D18" s="45">
        <v>67.64</v>
      </c>
      <c r="E18" s="45">
        <v>62.88</v>
      </c>
      <c r="F18" s="45">
        <v>62.58</v>
      </c>
      <c r="G18" s="45">
        <v>65.44</v>
      </c>
      <c r="H18" s="45">
        <v>67</v>
      </c>
      <c r="I18" s="45">
        <v>69.42</v>
      </c>
      <c r="J18" s="45">
        <v>68.53</v>
      </c>
      <c r="K18" s="45">
        <v>68.18</v>
      </c>
      <c r="L18" s="45">
        <v>67.16</v>
      </c>
      <c r="M18" s="45">
        <v>65.94</v>
      </c>
      <c r="N18" s="45">
        <f t="shared" si="0"/>
        <v>67.68083333333333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9">
      <c r="A19" s="45" t="s">
        <v>40</v>
      </c>
      <c r="B19" s="45">
        <v>66.35</v>
      </c>
      <c r="C19" s="45">
        <v>64.33</v>
      </c>
      <c r="D19" s="45">
        <v>62.49</v>
      </c>
      <c r="E19" s="45">
        <v>63.71</v>
      </c>
      <c r="F19" s="45">
        <v>60.8</v>
      </c>
      <c r="G19" s="45">
        <v>60.56</v>
      </c>
      <c r="H19" s="45">
        <v>57.57</v>
      </c>
      <c r="I19" s="45">
        <v>60.42</v>
      </c>
      <c r="J19" s="45">
        <v>61.7</v>
      </c>
      <c r="K19" s="45">
        <v>57.22</v>
      </c>
      <c r="L19" s="45">
        <v>56.43</v>
      </c>
      <c r="M19" s="45">
        <v>54.34</v>
      </c>
      <c r="N19" s="45">
        <f t="shared" si="0"/>
        <v>60.49333333333334</v>
      </c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14" ht="9">
      <c r="A20" s="45" t="s">
        <v>41</v>
      </c>
      <c r="B20" s="45">
        <v>54.76</v>
      </c>
      <c r="C20" s="45">
        <v>57.57</v>
      </c>
      <c r="D20" s="45">
        <v>58.61</v>
      </c>
      <c r="E20" s="45">
        <v>59.85</v>
      </c>
      <c r="F20" s="45">
        <v>60.74</v>
      </c>
      <c r="G20" s="45">
        <v>61.56</v>
      </c>
      <c r="H20" s="45">
        <v>61.39</v>
      </c>
      <c r="I20" s="45">
        <v>61.96</v>
      </c>
      <c r="J20" s="45">
        <v>60.53</v>
      </c>
      <c r="K20" s="45">
        <v>59.02</v>
      </c>
      <c r="L20" s="45">
        <v>56.93</v>
      </c>
      <c r="M20" s="45">
        <v>56.52</v>
      </c>
      <c r="N20" s="45">
        <f t="shared" si="0"/>
        <v>59.11999999999998</v>
      </c>
    </row>
    <row r="21" spans="1:14" ht="9">
      <c r="A21" s="45" t="s">
        <v>42</v>
      </c>
      <c r="B21" s="45">
        <v>59.01</v>
      </c>
      <c r="C21" s="45">
        <v>62.8</v>
      </c>
      <c r="D21" s="45">
        <v>64.28</v>
      </c>
      <c r="E21" s="45">
        <v>63.18</v>
      </c>
      <c r="F21" s="45">
        <v>60.32</v>
      </c>
      <c r="G21" s="45">
        <v>60.43</v>
      </c>
      <c r="H21" s="45">
        <v>57.62</v>
      </c>
      <c r="I21" s="45">
        <v>56.42</v>
      </c>
      <c r="J21" s="45">
        <v>54.25</v>
      </c>
      <c r="K21" s="45">
        <v>53.66</v>
      </c>
      <c r="L21" s="45">
        <v>55.4</v>
      </c>
      <c r="M21" s="45">
        <v>58.43</v>
      </c>
      <c r="N21" s="45">
        <f t="shared" si="0"/>
        <v>58.81666666666666</v>
      </c>
    </row>
    <row r="22" spans="1:14" ht="9">
      <c r="A22" s="45" t="s">
        <v>43</v>
      </c>
      <c r="B22" s="45">
        <v>59.58</v>
      </c>
      <c r="C22" s="45">
        <v>60.82</v>
      </c>
      <c r="D22" s="45">
        <v>61.68</v>
      </c>
      <c r="E22" s="45">
        <v>60.01</v>
      </c>
      <c r="F22" s="45">
        <v>58.66</v>
      </c>
      <c r="G22" s="45">
        <v>58.96</v>
      </c>
      <c r="H22" s="45">
        <v>59.83</v>
      </c>
      <c r="I22" s="45">
        <v>58.65</v>
      </c>
      <c r="J22" s="45">
        <v>59.79</v>
      </c>
      <c r="K22" s="45">
        <v>57.45</v>
      </c>
      <c r="L22" s="45">
        <v>60.12</v>
      </c>
      <c r="M22" s="45">
        <v>60.51</v>
      </c>
      <c r="N22" s="45">
        <f t="shared" si="0"/>
        <v>59.67166666666666</v>
      </c>
    </row>
    <row r="23" spans="1:14" ht="9">
      <c r="A23" s="45" t="s">
        <v>44</v>
      </c>
      <c r="B23" s="45">
        <v>62.5</v>
      </c>
      <c r="C23" s="45">
        <v>65.5</v>
      </c>
      <c r="D23" s="45">
        <v>61.61</v>
      </c>
      <c r="E23" s="45">
        <v>61.02</v>
      </c>
      <c r="F23" s="45">
        <v>61.21</v>
      </c>
      <c r="G23" s="45">
        <v>55.5</v>
      </c>
      <c r="H23" s="45">
        <v>56.25</v>
      </c>
      <c r="I23" s="45">
        <v>57.04</v>
      </c>
      <c r="J23" s="45">
        <v>54.71</v>
      </c>
      <c r="K23" s="45">
        <v>56.91</v>
      </c>
      <c r="L23" s="45">
        <v>56.97</v>
      </c>
      <c r="M23" s="45">
        <v>55.6</v>
      </c>
      <c r="N23" s="45">
        <f t="shared" si="0"/>
        <v>58.73500000000001</v>
      </c>
    </row>
    <row r="24" spans="1:14" ht="9">
      <c r="A24" s="45" t="s">
        <v>45</v>
      </c>
      <c r="B24" s="45">
        <v>56.31</v>
      </c>
      <c r="C24" s="45">
        <v>55.92</v>
      </c>
      <c r="D24" s="45">
        <v>55.1</v>
      </c>
      <c r="E24" s="45">
        <v>52.57</v>
      </c>
      <c r="F24" s="45">
        <v>51.67</v>
      </c>
      <c r="G24" s="45">
        <v>55.09</v>
      </c>
      <c r="H24" s="45">
        <v>58.5</v>
      </c>
      <c r="I24" s="45">
        <v>61</v>
      </c>
      <c r="J24" s="45">
        <v>61.63</v>
      </c>
      <c r="K24" s="45">
        <v>58.89</v>
      </c>
      <c r="L24" s="45">
        <v>59.61</v>
      </c>
      <c r="M24" s="45">
        <v>60.79</v>
      </c>
      <c r="N24" s="45">
        <f t="shared" si="0"/>
        <v>57.25666666666666</v>
      </c>
    </row>
    <row r="25" spans="1:14" ht="9">
      <c r="A25" s="45" t="s">
        <v>46</v>
      </c>
      <c r="B25" s="45">
        <v>62.22</v>
      </c>
      <c r="C25" s="45">
        <v>66.63</v>
      </c>
      <c r="D25" s="45">
        <v>66.6</v>
      </c>
      <c r="E25" s="45">
        <v>69.17</v>
      </c>
      <c r="F25" s="45">
        <v>68.58</v>
      </c>
      <c r="G25" s="45">
        <v>69.33</v>
      </c>
      <c r="H25" s="45">
        <v>69.75</v>
      </c>
      <c r="I25" s="45">
        <v>73.51</v>
      </c>
      <c r="J25" s="45">
        <v>77.26</v>
      </c>
      <c r="K25" s="45">
        <v>73.71</v>
      </c>
      <c r="L25" s="45">
        <v>73.67</v>
      </c>
      <c r="M25" s="45">
        <v>75.21</v>
      </c>
      <c r="N25" s="45">
        <f t="shared" si="0"/>
        <v>70.47</v>
      </c>
    </row>
    <row r="26" spans="1:14" ht="9">
      <c r="A26" s="45" t="s">
        <v>47</v>
      </c>
      <c r="B26" s="45">
        <v>77.9</v>
      </c>
      <c r="C26" s="45">
        <v>79.97</v>
      </c>
      <c r="D26" s="45">
        <v>79.4</v>
      </c>
      <c r="E26" s="45">
        <v>77.75</v>
      </c>
      <c r="F26" s="45">
        <v>77.92</v>
      </c>
      <c r="G26" s="45">
        <v>73.93</v>
      </c>
      <c r="H26" s="45">
        <v>75.95</v>
      </c>
      <c r="I26" s="45">
        <v>77.97</v>
      </c>
      <c r="J26" s="45">
        <v>77.96</v>
      </c>
      <c r="K26" s="45">
        <v>79.72</v>
      </c>
      <c r="L26" s="45">
        <v>79.97</v>
      </c>
      <c r="M26" s="45">
        <v>80.89</v>
      </c>
      <c r="N26" s="45">
        <f t="shared" si="0"/>
        <v>78.27750000000002</v>
      </c>
    </row>
    <row r="27" spans="1:14" ht="9">
      <c r="A27" s="45" t="s">
        <v>48</v>
      </c>
      <c r="B27" s="45">
        <v>81.8</v>
      </c>
      <c r="C27" s="45">
        <v>81.83</v>
      </c>
      <c r="D27" s="45">
        <v>79.38</v>
      </c>
      <c r="E27" s="45">
        <v>76.74</v>
      </c>
      <c r="F27" s="45">
        <v>76.11</v>
      </c>
      <c r="G27" s="45">
        <v>79.92</v>
      </c>
      <c r="H27" s="45">
        <v>81.56</v>
      </c>
      <c r="I27" s="45">
        <v>83.19</v>
      </c>
      <c r="J27" s="45">
        <v>83.41</v>
      </c>
      <c r="K27" s="45">
        <v>83.25</v>
      </c>
      <c r="L27" s="45">
        <v>81.28</v>
      </c>
      <c r="M27" s="45">
        <v>82.67</v>
      </c>
      <c r="N27" s="45">
        <f t="shared" si="0"/>
        <v>80.92833333333333</v>
      </c>
    </row>
    <row r="28" spans="1:14" ht="9">
      <c r="A28" s="45" t="s">
        <v>49</v>
      </c>
      <c r="B28" s="45">
        <v>81.87</v>
      </c>
      <c r="C28" s="45">
        <v>80.78</v>
      </c>
      <c r="D28" s="45">
        <v>82.28</v>
      </c>
      <c r="E28" s="45">
        <v>83.33</v>
      </c>
      <c r="F28" s="45">
        <v>89.83</v>
      </c>
      <c r="G28" s="45">
        <v>89.41</v>
      </c>
      <c r="H28" s="45">
        <v>88.89</v>
      </c>
      <c r="I28" s="45">
        <v>88.46</v>
      </c>
      <c r="J28" s="45">
        <v>88.13</v>
      </c>
      <c r="K28" s="45">
        <v>87.34</v>
      </c>
      <c r="L28" s="45">
        <v>88.53</v>
      </c>
      <c r="M28" s="45">
        <v>88.33</v>
      </c>
      <c r="N28" s="45">
        <f t="shared" si="0"/>
        <v>86.43166666666667</v>
      </c>
    </row>
    <row r="29" spans="1:14" ht="9">
      <c r="A29" s="45" t="s">
        <v>50</v>
      </c>
      <c r="B29" s="45">
        <v>90.05</v>
      </c>
      <c r="C29" s="45">
        <v>90.72</v>
      </c>
      <c r="D29" s="45">
        <v>89.91</v>
      </c>
      <c r="E29" s="45">
        <v>95</v>
      </c>
      <c r="F29" s="45">
        <v>90.56</v>
      </c>
      <c r="G29" s="45">
        <v>88.49</v>
      </c>
      <c r="H29" s="45">
        <v>86.42</v>
      </c>
      <c r="I29" s="45">
        <v>84.34</v>
      </c>
      <c r="J29" s="45">
        <v>85.07</v>
      </c>
      <c r="K29" s="45">
        <v>85.36</v>
      </c>
      <c r="L29" s="45">
        <v>81.52</v>
      </c>
      <c r="M29" s="45">
        <v>77.5</v>
      </c>
      <c r="N29" s="45">
        <f t="shared" si="0"/>
        <v>87.07833333333333</v>
      </c>
    </row>
    <row r="30" spans="1:14" ht="9">
      <c r="A30" s="45" t="s">
        <v>51</v>
      </c>
      <c r="B30" s="45">
        <v>78.23</v>
      </c>
      <c r="C30" s="45">
        <v>79.92</v>
      </c>
      <c r="D30" s="45">
        <v>81.05</v>
      </c>
      <c r="E30" s="45">
        <v>80.53</v>
      </c>
      <c r="F30" s="45">
        <v>81.25</v>
      </c>
      <c r="G30" s="45">
        <v>79.54</v>
      </c>
      <c r="H30" s="45">
        <v>84.5</v>
      </c>
      <c r="I30" s="45">
        <v>83.07</v>
      </c>
      <c r="J30" s="45">
        <v>84.38</v>
      </c>
      <c r="K30" s="45">
        <v>83.1</v>
      </c>
      <c r="L30" s="45">
        <v>82.9</v>
      </c>
      <c r="M30" s="45">
        <v>84.01</v>
      </c>
      <c r="N30" s="45">
        <f t="shared" si="0"/>
        <v>81.87333333333332</v>
      </c>
    </row>
    <row r="31" spans="1:14" ht="9">
      <c r="A31" s="45" t="s">
        <v>52</v>
      </c>
      <c r="B31" s="45">
        <v>86.1</v>
      </c>
      <c r="C31" s="45">
        <v>85.11</v>
      </c>
      <c r="D31" s="45">
        <v>87.22</v>
      </c>
      <c r="E31" s="45">
        <v>89.43</v>
      </c>
      <c r="F31" s="45">
        <v>90.25</v>
      </c>
      <c r="G31" s="45">
        <v>90.27</v>
      </c>
      <c r="H31" s="45">
        <v>90.29</v>
      </c>
      <c r="I31" s="45">
        <v>90.32</v>
      </c>
      <c r="J31" s="45">
        <v>85.63</v>
      </c>
      <c r="K31" s="45">
        <v>85.53</v>
      </c>
      <c r="L31" s="45">
        <v>83.9</v>
      </c>
      <c r="M31" s="45">
        <v>80</v>
      </c>
      <c r="N31" s="45">
        <f t="shared" si="0"/>
        <v>87.00416666666666</v>
      </c>
    </row>
    <row r="32" spans="1:14" ht="9">
      <c r="A32" s="45" t="s">
        <v>54</v>
      </c>
      <c r="B32" s="45">
        <v>83.75</v>
      </c>
      <c r="C32" s="45">
        <v>84.13</v>
      </c>
      <c r="D32" s="45">
        <v>83.12</v>
      </c>
      <c r="E32" s="45">
        <v>82.61</v>
      </c>
      <c r="F32" s="45">
        <v>76.34</v>
      </c>
      <c r="G32" s="45">
        <v>71.5</v>
      </c>
      <c r="H32" s="45">
        <v>81</v>
      </c>
      <c r="I32" s="45">
        <v>77.84</v>
      </c>
      <c r="J32" s="45">
        <v>73.6</v>
      </c>
      <c r="K32" s="45">
        <v>70.82</v>
      </c>
      <c r="L32" s="45">
        <v>72.5</v>
      </c>
      <c r="M32" s="45">
        <v>74</v>
      </c>
      <c r="N32" s="45">
        <f t="shared" si="0"/>
        <v>77.60083333333334</v>
      </c>
    </row>
    <row r="33" spans="1:14" ht="9">
      <c r="A33" s="45" t="s">
        <v>55</v>
      </c>
      <c r="B33" s="45">
        <v>73</v>
      </c>
      <c r="C33" s="45">
        <v>73.86</v>
      </c>
      <c r="D33" s="45">
        <v>67.65</v>
      </c>
      <c r="E33" s="45">
        <v>66.14</v>
      </c>
      <c r="F33" s="45">
        <v>65.94</v>
      </c>
      <c r="G33" s="45">
        <v>67.31</v>
      </c>
      <c r="H33" s="45">
        <v>65</v>
      </c>
      <c r="I33" s="45">
        <v>63.13</v>
      </c>
      <c r="J33" s="45">
        <v>64.98</v>
      </c>
      <c r="K33" s="45">
        <v>62.87</v>
      </c>
      <c r="L33" s="45">
        <v>61.93</v>
      </c>
      <c r="M33" s="45">
        <v>60.1</v>
      </c>
      <c r="N33" s="45">
        <f t="shared" si="0"/>
        <v>65.9925</v>
      </c>
    </row>
    <row r="34" spans="1:14" ht="9">
      <c r="A34" s="45" t="s">
        <v>56</v>
      </c>
      <c r="B34" s="45">
        <v>55.44</v>
      </c>
      <c r="C34" s="45">
        <v>54.29</v>
      </c>
      <c r="D34" s="45">
        <v>53.32</v>
      </c>
      <c r="E34" s="45">
        <v>51.23</v>
      </c>
      <c r="F34" s="45">
        <v>54.46</v>
      </c>
      <c r="G34" s="45">
        <v>57.48</v>
      </c>
      <c r="H34" s="45">
        <v>59.5</v>
      </c>
      <c r="I34" s="45">
        <v>60.23</v>
      </c>
      <c r="J34" s="45">
        <v>61.68</v>
      </c>
      <c r="K34" s="45">
        <v>59.66</v>
      </c>
      <c r="L34" s="45">
        <v>58.99</v>
      </c>
      <c r="M34" s="45">
        <v>60.52</v>
      </c>
      <c r="N34" s="45">
        <f t="shared" si="0"/>
        <v>57.23333333333333</v>
      </c>
    </row>
    <row r="35" spans="1:14" ht="9">
      <c r="A35" s="45" t="s">
        <v>57</v>
      </c>
      <c r="B35" s="45">
        <v>66.25</v>
      </c>
      <c r="C35" s="45">
        <v>67.63</v>
      </c>
      <c r="D35" s="45">
        <v>68.75</v>
      </c>
      <c r="E35" s="45">
        <v>71.32</v>
      </c>
      <c r="F35" s="45">
        <v>83.51</v>
      </c>
      <c r="G35" s="45">
        <v>77.51</v>
      </c>
      <c r="H35" s="45">
        <v>79</v>
      </c>
      <c r="I35" s="45">
        <v>83.71</v>
      </c>
      <c r="J35" s="45">
        <v>79.88</v>
      </c>
      <c r="K35" s="45">
        <v>75.06</v>
      </c>
      <c r="L35" s="45">
        <v>73.44</v>
      </c>
      <c r="M35" s="45">
        <v>78.14</v>
      </c>
      <c r="N35" s="45">
        <f t="shared" si="0"/>
        <v>75.35000000000001</v>
      </c>
    </row>
    <row r="36" spans="1:15" ht="9">
      <c r="A36" s="45" t="s">
        <v>61</v>
      </c>
      <c r="B36" s="36">
        <v>75.55</v>
      </c>
      <c r="C36" s="36">
        <v>76.19</v>
      </c>
      <c r="D36" s="36">
        <v>76.38</v>
      </c>
      <c r="E36" s="36">
        <v>80.23</v>
      </c>
      <c r="F36" s="36">
        <v>78.44</v>
      </c>
      <c r="G36" s="36">
        <v>73.25</v>
      </c>
      <c r="H36" s="36"/>
      <c r="I36" s="36">
        <v>67.92</v>
      </c>
      <c r="J36" s="36">
        <v>65.6</v>
      </c>
      <c r="K36" s="36">
        <v>67.81</v>
      </c>
      <c r="L36" s="36">
        <v>65.8</v>
      </c>
      <c r="M36" s="36">
        <v>65.94</v>
      </c>
      <c r="N36" s="36">
        <v>72.1009090909091</v>
      </c>
      <c r="O36" s="44"/>
    </row>
    <row r="37" spans="1:15" ht="9">
      <c r="A37" s="45" t="s">
        <v>70</v>
      </c>
      <c r="B37" s="36">
        <v>73.75</v>
      </c>
      <c r="C37" s="36">
        <v>74.29</v>
      </c>
      <c r="D37" s="36">
        <v>74.12</v>
      </c>
      <c r="E37" s="36">
        <v>76.16</v>
      </c>
      <c r="F37" s="36">
        <v>77.1</v>
      </c>
      <c r="G37" s="36">
        <v>79.53666666666668</v>
      </c>
      <c r="H37" s="36">
        <v>79.17</v>
      </c>
      <c r="I37" s="36">
        <v>80.68833333333335</v>
      </c>
      <c r="J37" s="36">
        <v>81.82125</v>
      </c>
      <c r="K37" s="36">
        <v>81.66833333333334</v>
      </c>
      <c r="L37" s="36">
        <v>83.37375</v>
      </c>
      <c r="M37" s="36">
        <v>87.01125</v>
      </c>
      <c r="N37" s="36">
        <f aca="true" t="shared" si="1" ref="N37:N48">AVERAGE(B37:M37)</f>
        <v>79.05746527777778</v>
      </c>
      <c r="O37" s="37"/>
    </row>
    <row r="38" spans="1:15" ht="9">
      <c r="A38" s="45" t="s">
        <v>71</v>
      </c>
      <c r="B38" s="36">
        <v>87.37</v>
      </c>
      <c r="C38" s="36">
        <v>85.826</v>
      </c>
      <c r="D38" s="36">
        <v>86.37375</v>
      </c>
      <c r="E38" s="36">
        <v>89.385</v>
      </c>
      <c r="F38" s="36">
        <v>88.17699999999999</v>
      </c>
      <c r="G38" s="36">
        <v>92.27333333333333</v>
      </c>
      <c r="H38" s="36">
        <v>95.35</v>
      </c>
      <c r="I38" s="36">
        <v>91.34199999999998</v>
      </c>
      <c r="J38" s="36">
        <v>87.69</v>
      </c>
      <c r="K38" s="36">
        <v>89.3575</v>
      </c>
      <c r="L38" s="36">
        <v>89.10125</v>
      </c>
      <c r="M38" s="36">
        <v>91.6925</v>
      </c>
      <c r="N38" s="36">
        <f t="shared" si="1"/>
        <v>89.49486111111112</v>
      </c>
      <c r="O38" s="44"/>
    </row>
    <row r="39" spans="1:15" ht="9">
      <c r="A39" s="45" t="s">
        <v>72</v>
      </c>
      <c r="B39" s="36">
        <v>88.56875</v>
      </c>
      <c r="C39" s="36">
        <v>86.31960000000001</v>
      </c>
      <c r="D39" s="36">
        <v>87.12</v>
      </c>
      <c r="E39" s="36">
        <v>89.61375</v>
      </c>
      <c r="F39" s="36">
        <v>89.69833333333334</v>
      </c>
      <c r="G39" s="36">
        <v>94.38</v>
      </c>
      <c r="H39" s="36">
        <v>96.32</v>
      </c>
      <c r="I39" s="36">
        <v>95.345</v>
      </c>
      <c r="J39" s="36">
        <v>91.95125</v>
      </c>
      <c r="K39" s="36">
        <v>88.0375</v>
      </c>
      <c r="L39" s="36">
        <v>84.54100000000001</v>
      </c>
      <c r="M39" s="36">
        <v>84.785</v>
      </c>
      <c r="N39" s="36">
        <f t="shared" si="1"/>
        <v>89.72334861111112</v>
      </c>
      <c r="O39" s="37"/>
    </row>
    <row r="40" spans="1:15" ht="9">
      <c r="A40" s="45" t="s">
        <v>73</v>
      </c>
      <c r="B40" s="36">
        <v>83.508</v>
      </c>
      <c r="C40" s="36">
        <v>85.0075</v>
      </c>
      <c r="D40" s="36">
        <v>84.38</v>
      </c>
      <c r="E40" s="36">
        <v>81.161</v>
      </c>
      <c r="F40" s="36">
        <v>79.24875</v>
      </c>
      <c r="G40" s="36">
        <v>78.545</v>
      </c>
      <c r="H40" s="36">
        <v>79.205</v>
      </c>
      <c r="I40" s="36">
        <v>82.18700000000001</v>
      </c>
      <c r="J40" s="36">
        <v>81.6725</v>
      </c>
      <c r="K40" s="36">
        <v>80.054</v>
      </c>
      <c r="L40" s="36">
        <v>82.5775</v>
      </c>
      <c r="M40" s="36">
        <v>84.71</v>
      </c>
      <c r="N40" s="36">
        <f t="shared" si="1"/>
        <v>81.8546875</v>
      </c>
      <c r="O40" s="37"/>
    </row>
    <row r="41" spans="1:15" ht="9">
      <c r="A41" s="45" t="s">
        <v>96</v>
      </c>
      <c r="B41" s="36">
        <v>81.381</v>
      </c>
      <c r="C41" s="36">
        <v>79.55</v>
      </c>
      <c r="D41" s="36">
        <v>81.38</v>
      </c>
      <c r="E41" s="36">
        <v>84.06</v>
      </c>
      <c r="F41" s="36">
        <v>86.32</v>
      </c>
      <c r="G41" s="36">
        <v>90.3</v>
      </c>
      <c r="H41" s="36">
        <v>94.47</v>
      </c>
      <c r="I41" s="36">
        <v>98.45</v>
      </c>
      <c r="J41" s="36">
        <v>102.31</v>
      </c>
      <c r="K41" s="36">
        <v>102.81</v>
      </c>
      <c r="L41" s="36">
        <v>102.18</v>
      </c>
      <c r="M41" s="36">
        <v>101.62</v>
      </c>
      <c r="N41" s="36">
        <f t="shared" si="1"/>
        <v>92.06925000000001</v>
      </c>
      <c r="O41" s="37"/>
    </row>
    <row r="42" spans="1:15" ht="9">
      <c r="A42" s="45" t="s">
        <v>97</v>
      </c>
      <c r="B42" s="36">
        <v>93.8</v>
      </c>
      <c r="C42" s="36">
        <v>91.11</v>
      </c>
      <c r="D42" s="36">
        <v>94.81</v>
      </c>
      <c r="E42" s="36">
        <v>99.03</v>
      </c>
      <c r="F42" s="36">
        <v>108.71</v>
      </c>
      <c r="G42" s="36">
        <v>117.53</v>
      </c>
      <c r="H42" s="36">
        <v>121.33</v>
      </c>
      <c r="I42" s="36">
        <v>121.44</v>
      </c>
      <c r="J42" s="36">
        <v>117.44</v>
      </c>
      <c r="K42" s="36">
        <v>111.7</v>
      </c>
      <c r="L42" s="36">
        <v>108.42</v>
      </c>
      <c r="M42" s="36">
        <v>106.42</v>
      </c>
      <c r="N42" s="36">
        <f t="shared" si="1"/>
        <v>107.64500000000002</v>
      </c>
      <c r="O42" s="37"/>
    </row>
    <row r="43" spans="1:15" ht="9">
      <c r="A43" s="45" t="s">
        <v>98</v>
      </c>
      <c r="B43" s="36">
        <v>106.32</v>
      </c>
      <c r="C43" s="36">
        <v>107.04</v>
      </c>
      <c r="D43" s="36">
        <v>113.01</v>
      </c>
      <c r="E43" s="36">
        <v>119.77</v>
      </c>
      <c r="F43" s="36">
        <v>119.67</v>
      </c>
      <c r="G43" s="36">
        <v>120.27</v>
      </c>
      <c r="H43" s="36">
        <v>118.99</v>
      </c>
      <c r="I43" s="36">
        <v>117.35</v>
      </c>
      <c r="J43" s="36">
        <v>121.68</v>
      </c>
      <c r="K43" s="36">
        <v>119.53</v>
      </c>
      <c r="L43" s="36">
        <v>116.7</v>
      </c>
      <c r="M43" s="36">
        <v>117.85</v>
      </c>
      <c r="N43" s="36">
        <f t="shared" si="1"/>
        <v>116.51499999999999</v>
      </c>
      <c r="O43" s="37"/>
    </row>
    <row r="44" spans="1:15" ht="9">
      <c r="A44" s="46">
        <v>2006</v>
      </c>
      <c r="B44" s="36">
        <v>117.3</v>
      </c>
      <c r="C44" s="36">
        <v>115.44</v>
      </c>
      <c r="D44" s="36">
        <v>111.44</v>
      </c>
      <c r="E44" s="36">
        <v>109.95</v>
      </c>
      <c r="F44" s="36">
        <v>110.61</v>
      </c>
      <c r="G44" s="36">
        <v>118.96</v>
      </c>
      <c r="H44" s="36">
        <v>122.26</v>
      </c>
      <c r="I44" s="36">
        <v>118.9</v>
      </c>
      <c r="J44" s="36">
        <v>119.44</v>
      </c>
      <c r="K44" s="36">
        <v>110.49</v>
      </c>
      <c r="L44" s="36">
        <v>100.18</v>
      </c>
      <c r="M44" s="36">
        <v>98.27</v>
      </c>
      <c r="N44" s="36">
        <f t="shared" si="1"/>
        <v>112.77</v>
      </c>
      <c r="O44" s="37"/>
    </row>
    <row r="45" spans="1:15" ht="9">
      <c r="A45" s="46">
        <v>2007</v>
      </c>
      <c r="B45" s="83">
        <v>94.05300000000001</v>
      </c>
      <c r="C45" s="83">
        <v>97.64875</v>
      </c>
      <c r="D45" s="83">
        <v>105.30125</v>
      </c>
      <c r="E45" s="83">
        <v>109.475</v>
      </c>
      <c r="F45" s="83">
        <v>110.204</v>
      </c>
      <c r="G45" s="83">
        <v>108.97</v>
      </c>
      <c r="H45" s="83">
        <v>117.58375</v>
      </c>
      <c r="I45" s="36">
        <v>117.68</v>
      </c>
      <c r="J45" s="36">
        <v>116.98</v>
      </c>
      <c r="K45" s="36">
        <v>109.58</v>
      </c>
      <c r="L45" s="36">
        <v>109.04</v>
      </c>
      <c r="M45" s="36">
        <v>102.3</v>
      </c>
      <c r="N45" s="36">
        <f t="shared" si="1"/>
        <v>108.23464583333332</v>
      </c>
      <c r="O45" s="37"/>
    </row>
    <row r="46" spans="1:15" ht="9">
      <c r="A46" s="46">
        <v>2008</v>
      </c>
      <c r="B46" s="83">
        <v>97.15</v>
      </c>
      <c r="C46" s="83">
        <v>102.83</v>
      </c>
      <c r="D46" s="83">
        <v>99.89</v>
      </c>
      <c r="E46" s="83">
        <v>99.96</v>
      </c>
      <c r="F46" s="83">
        <v>109.17</v>
      </c>
      <c r="G46" s="83">
        <v>111.54</v>
      </c>
      <c r="H46" s="83">
        <v>112.79</v>
      </c>
      <c r="I46" s="36">
        <v>114.35</v>
      </c>
      <c r="J46" s="36">
        <v>107.63</v>
      </c>
      <c r="K46" s="36">
        <v>95.36</v>
      </c>
      <c r="L46" s="36">
        <v>90.99</v>
      </c>
      <c r="M46" s="36">
        <v>87.31</v>
      </c>
      <c r="N46" s="36">
        <f t="shared" si="1"/>
        <v>102.41416666666665</v>
      </c>
      <c r="O46" s="37"/>
    </row>
    <row r="47" spans="1:15" ht="9">
      <c r="A47" s="46">
        <v>2009</v>
      </c>
      <c r="B47" s="36">
        <v>93.27</v>
      </c>
      <c r="C47" s="36">
        <v>92.61</v>
      </c>
      <c r="D47" s="36">
        <v>95.7</v>
      </c>
      <c r="E47" s="36">
        <v>98.93</v>
      </c>
      <c r="F47" s="36">
        <v>100.33</v>
      </c>
      <c r="G47" s="36">
        <v>99.63</v>
      </c>
      <c r="H47" s="36">
        <v>105.25</v>
      </c>
      <c r="I47" s="36">
        <v>101.21</v>
      </c>
      <c r="J47" s="36">
        <v>97.57</v>
      </c>
      <c r="K47" s="36">
        <v>91.98</v>
      </c>
      <c r="L47" s="36">
        <v>91.94</v>
      </c>
      <c r="M47" s="36">
        <v>92.25</v>
      </c>
      <c r="N47" s="36">
        <f t="shared" si="1"/>
        <v>96.72250000000001</v>
      </c>
      <c r="O47" s="37"/>
    </row>
    <row r="48" spans="1:15" ht="9">
      <c r="A48" s="46">
        <v>2010</v>
      </c>
      <c r="B48" s="36">
        <v>96.17</v>
      </c>
      <c r="C48" s="36">
        <v>100.65</v>
      </c>
      <c r="D48" s="36">
        <v>106.17</v>
      </c>
      <c r="E48" s="36">
        <v>114.91</v>
      </c>
      <c r="F48" s="36">
        <v>114.71</v>
      </c>
      <c r="G48" s="36">
        <v>115.92</v>
      </c>
      <c r="H48" s="36">
        <v>118.63</v>
      </c>
      <c r="I48" s="36">
        <v>116.78</v>
      </c>
      <c r="J48" s="36">
        <v>112</v>
      </c>
      <c r="K48" s="36"/>
      <c r="L48" s="36"/>
      <c r="M48" s="36"/>
      <c r="N48" s="36">
        <f t="shared" si="1"/>
        <v>110.66</v>
      </c>
      <c r="O48" s="37"/>
    </row>
    <row r="49" spans="1:15" ht="9">
      <c r="A49" s="5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</row>
    <row r="50" spans="1:14" ht="9">
      <c r="A50" s="45" t="s">
        <v>69</v>
      </c>
      <c r="B50" s="4">
        <f aca="true" t="shared" si="2" ref="B50:N50">AVERAGE(B45:B47)</f>
        <v>94.82433333333334</v>
      </c>
      <c r="C50" s="4">
        <f t="shared" si="2"/>
        <v>97.69625</v>
      </c>
      <c r="D50" s="4">
        <f t="shared" si="2"/>
        <v>100.29708333333333</v>
      </c>
      <c r="E50" s="4">
        <f t="shared" si="2"/>
        <v>102.78833333333334</v>
      </c>
      <c r="F50" s="4">
        <f t="shared" si="2"/>
        <v>106.568</v>
      </c>
      <c r="G50" s="4">
        <f t="shared" si="2"/>
        <v>106.71333333333332</v>
      </c>
      <c r="H50" s="4">
        <f t="shared" si="2"/>
        <v>111.87458333333332</v>
      </c>
      <c r="I50" s="4">
        <f t="shared" si="2"/>
        <v>111.08</v>
      </c>
      <c r="J50" s="4">
        <f t="shared" si="2"/>
        <v>107.39333333333333</v>
      </c>
      <c r="K50" s="4">
        <f t="shared" si="2"/>
        <v>98.97333333333334</v>
      </c>
      <c r="L50" s="4">
        <f t="shared" si="2"/>
        <v>97.32333333333334</v>
      </c>
      <c r="M50" s="4">
        <f t="shared" si="2"/>
        <v>93.95333333333333</v>
      </c>
      <c r="N50" s="4">
        <f t="shared" si="2"/>
        <v>102.45710416666667</v>
      </c>
    </row>
    <row r="51" spans="1:14" ht="9">
      <c r="A51" s="45" t="s">
        <v>58</v>
      </c>
      <c r="B51" s="4">
        <f aca="true" t="shared" si="3" ref="B51:N51">AVERAGE(B38:B47)</f>
        <v>94.272075</v>
      </c>
      <c r="C51" s="4">
        <f t="shared" si="3"/>
        <v>94.33818500000002</v>
      </c>
      <c r="D51" s="4">
        <f t="shared" si="3"/>
        <v>95.94050000000001</v>
      </c>
      <c r="E51" s="4">
        <f t="shared" si="3"/>
        <v>98.13347500000002</v>
      </c>
      <c r="F51" s="4">
        <f t="shared" si="3"/>
        <v>100.21380833333333</v>
      </c>
      <c r="G51" s="4">
        <f t="shared" si="3"/>
        <v>103.23983333333334</v>
      </c>
      <c r="H51" s="4">
        <f t="shared" si="3"/>
        <v>106.35487499999999</v>
      </c>
      <c r="I51" s="4">
        <f t="shared" si="3"/>
        <v>105.82539999999999</v>
      </c>
      <c r="J51" s="4">
        <f t="shared" si="3"/>
        <v>104.43637500000003</v>
      </c>
      <c r="K51" s="4">
        <f t="shared" si="3"/>
        <v>99.8899</v>
      </c>
      <c r="L51" s="4">
        <f t="shared" si="3"/>
        <v>97.566975</v>
      </c>
      <c r="M51" s="4">
        <f t="shared" si="3"/>
        <v>96.72075</v>
      </c>
      <c r="N51" s="4">
        <f t="shared" si="3"/>
        <v>99.74434597222222</v>
      </c>
    </row>
    <row r="52" spans="1:14" ht="9">
      <c r="A52" s="45" t="s">
        <v>65</v>
      </c>
      <c r="B52" s="4">
        <f>AVERAGE(B8:B47)</f>
        <v>68.35301875</v>
      </c>
      <c r="C52" s="4">
        <f aca="true" t="shared" si="4" ref="C52:N52">AVERAGE(C8:C47)</f>
        <v>69.26904625</v>
      </c>
      <c r="D52" s="4">
        <f t="shared" si="4"/>
        <v>69.642625</v>
      </c>
      <c r="E52" s="4">
        <f t="shared" si="4"/>
        <v>70.39161874999999</v>
      </c>
      <c r="F52" s="4">
        <f t="shared" si="4"/>
        <v>70.95972708333333</v>
      </c>
      <c r="G52" s="4">
        <f t="shared" si="4"/>
        <v>71.43462500000001</v>
      </c>
      <c r="H52" s="4">
        <f t="shared" si="4"/>
        <v>72.64509615384614</v>
      </c>
      <c r="I52" s="4">
        <f t="shared" si="4"/>
        <v>73.02005833333331</v>
      </c>
      <c r="J52" s="4">
        <f t="shared" si="4"/>
        <v>72.394375</v>
      </c>
      <c r="K52" s="4">
        <f t="shared" si="4"/>
        <v>70.41093333333332</v>
      </c>
      <c r="L52" s="4">
        <f t="shared" si="4"/>
        <v>69.46658749999997</v>
      </c>
      <c r="M52" s="4">
        <f t="shared" si="4"/>
        <v>69.46321875</v>
      </c>
      <c r="N52" s="4">
        <f t="shared" si="4"/>
        <v>70.6197771022727</v>
      </c>
    </row>
    <row r="53" ht="10.5" customHeight="1">
      <c r="A53" s="30" t="s">
        <v>160</v>
      </c>
    </row>
    <row r="54" spans="1:5" ht="11.25" customHeight="1">
      <c r="A54" s="43" t="s">
        <v>215</v>
      </c>
      <c r="B54" s="43"/>
      <c r="C54" s="43"/>
      <c r="D54" s="43"/>
      <c r="E54" s="43"/>
    </row>
    <row r="55" ht="9">
      <c r="A55" s="43" t="s">
        <v>216</v>
      </c>
    </row>
    <row r="56" spans="1:14" ht="9">
      <c r="A56" s="30" t="s">
        <v>162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63" spans="1:15" ht="9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s="37" customFormat="1" ht="9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s="37" customFormat="1" ht="9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s="37" customFormat="1" ht="9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2"/>
    </row>
    <row r="67" spans="1:15" s="37" customFormat="1" ht="9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s="37" customFormat="1" ht="9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ht="9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9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9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1:15" ht="9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9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9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9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15" ht="9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9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9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9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ht="9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ht="9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9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9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9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15" ht="9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1:15" ht="9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1:15" ht="9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9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9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1:15" ht="9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</row>
    <row r="91" spans="1:15" ht="9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</row>
    <row r="92" spans="1:15" ht="9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9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9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9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9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1:15" ht="9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1:15" ht="9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1:15" ht="9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1:15" ht="9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1:15" ht="9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1:15" ht="9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1:15" ht="9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 ht="9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5" ht="9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5" ht="9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</row>
    <row r="107" spans="1:15" ht="9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1:15" ht="9">
      <c r="A108" s="55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47"/>
    </row>
    <row r="109" spans="1:15" ht="9">
      <c r="A109" s="57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1:15" ht="9">
      <c r="A110" s="57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47"/>
    </row>
    <row r="111" spans="1:15" ht="9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</row>
    <row r="112" spans="1:15" ht="9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 ht="9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15" ht="9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1:15" ht="9">
      <c r="A115" s="58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</row>
    <row r="116" spans="1:15" ht="9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1:15" ht="9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</row>
    <row r="118" spans="1:15" ht="9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</row>
    <row r="119" spans="1:15" ht="9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</row>
    <row r="120" spans="1:15" ht="9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</row>
    <row r="121" spans="1:15" ht="9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</row>
    <row r="122" spans="1:15" ht="9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</row>
    <row r="123" spans="1:15" ht="9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</row>
    <row r="124" spans="1:15" ht="9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</row>
    <row r="125" spans="1:15" ht="9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</row>
    <row r="126" spans="1:15" ht="9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47"/>
    </row>
    <row r="127" spans="1:15" ht="9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</row>
    <row r="128" spans="1:15" ht="9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</row>
    <row r="129" spans="1:15" ht="9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</row>
    <row r="130" spans="1:15" ht="9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</row>
    <row r="131" spans="1:15" ht="9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</row>
    <row r="132" spans="1:15" ht="9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</row>
    <row r="133" spans="1:15" ht="9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</row>
    <row r="134" spans="1:15" ht="9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</row>
    <row r="135" spans="1:15" ht="9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</row>
    <row r="136" spans="1:15" ht="9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1:15" ht="9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</row>
    <row r="138" spans="1:15" ht="9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</row>
    <row r="139" spans="1:15" ht="9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</row>
    <row r="140" spans="1:15" ht="9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</row>
    <row r="141" spans="1:15" ht="9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</row>
    <row r="142" spans="1:15" ht="9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</row>
    <row r="143" spans="1:15" ht="9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</row>
    <row r="144" spans="1:15" ht="9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</row>
    <row r="145" spans="1:15" ht="9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</row>
    <row r="146" spans="1:15" ht="9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</row>
    <row r="147" spans="1:15" ht="9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</row>
    <row r="148" spans="1:15" ht="9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</row>
    <row r="149" spans="1:15" ht="9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</row>
    <row r="150" spans="1:15" ht="9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</row>
    <row r="151" spans="1:15" ht="9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</row>
    <row r="152" spans="1:15" ht="9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</row>
    <row r="153" spans="1:15" ht="9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</row>
    <row r="154" spans="1:15" ht="9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</row>
    <row r="155" spans="1:15" ht="9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</row>
    <row r="156" spans="1:15" ht="9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</row>
    <row r="157" spans="1:15" ht="9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</row>
    <row r="158" spans="1:15" ht="9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</row>
    <row r="159" spans="1:15" ht="9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</row>
    <row r="160" spans="1:15" ht="9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</row>
    <row r="161" spans="1:15" ht="9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</row>
    <row r="162" spans="1:15" ht="9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 ht="9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</row>
    <row r="164" spans="1:15" ht="9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</row>
    <row r="165" spans="1:15" ht="9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</row>
    <row r="166" spans="1:15" ht="9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</row>
    <row r="167" spans="1:15" ht="9">
      <c r="A167" s="55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</row>
    <row r="168" spans="1:15" ht="9">
      <c r="A168" s="57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47"/>
    </row>
    <row r="169" spans="1:15" ht="9">
      <c r="A169" s="57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</row>
    <row r="170" spans="1:15" ht="9">
      <c r="A170" s="57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47"/>
    </row>
    <row r="171" spans="1:15" ht="9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</row>
    <row r="172" spans="1:15" ht="9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</row>
    <row r="173" spans="1:15" ht="9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</row>
    <row r="174" spans="1:15" ht="9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</row>
    <row r="175" spans="1:15" ht="9">
      <c r="A175" s="58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</row>
    <row r="176" spans="1:15" ht="9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</row>
    <row r="177" spans="1:15" ht="9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</row>
    <row r="178" spans="1:15" ht="9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</row>
    <row r="179" spans="1:15" ht="9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</row>
    <row r="180" spans="1:15" ht="9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</row>
    <row r="181" spans="1:15" ht="9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</row>
    <row r="182" spans="1:15" ht="9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</row>
    <row r="183" spans="1:15" ht="9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</row>
    <row r="184" spans="1:15" ht="9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</row>
    <row r="185" spans="1:15" ht="9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</row>
  </sheetData>
  <sheetProtection password="E26E" sheet="1"/>
  <printOptions/>
  <pageMargins left="0.75" right="0.75" top="0.66" bottom="0.66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zoomScale="115" zoomScaleNormal="11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56" sqref="N56:N57"/>
    </sheetView>
  </sheetViews>
  <sheetFormatPr defaultColWidth="9.00390625" defaultRowHeight="12.75"/>
  <cols>
    <col min="1" max="1" width="8.00390625" style="2" customWidth="1"/>
    <col min="2" max="8" width="8.25390625" style="2" customWidth="1"/>
    <col min="9" max="9" width="8.125" style="2" customWidth="1"/>
    <col min="10" max="13" width="8.25390625" style="2" customWidth="1"/>
    <col min="14" max="14" width="7.875" style="2" customWidth="1"/>
    <col min="15" max="15" width="8.25390625" style="2" customWidth="1"/>
    <col min="16" max="16384" width="9.125" style="2" customWidth="1"/>
  </cols>
  <sheetData>
    <row r="1" ht="9">
      <c r="A1" s="2" t="s">
        <v>245</v>
      </c>
    </row>
    <row r="2" ht="9.75" thickBot="1"/>
    <row r="3" spans="1:15" ht="9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0</v>
      </c>
      <c r="O4" s="4" t="s">
        <v>1</v>
      </c>
    </row>
    <row r="5" spans="1:15" ht="9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</row>
    <row r="6" spans="1:15" ht="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17</v>
      </c>
      <c r="O6" s="4" t="s">
        <v>18</v>
      </c>
    </row>
    <row r="7" spans="1:15" ht="9">
      <c r="A7" s="4" t="s">
        <v>19</v>
      </c>
      <c r="B7" s="4">
        <v>0.95</v>
      </c>
      <c r="C7" s="4">
        <v>0.95</v>
      </c>
      <c r="D7" s="4">
        <v>0.94</v>
      </c>
      <c r="E7" s="4">
        <v>0.97</v>
      </c>
      <c r="F7" s="4">
        <v>0.98</v>
      </c>
      <c r="G7" s="4">
        <v>1.01</v>
      </c>
      <c r="H7" s="4">
        <v>1.03</v>
      </c>
      <c r="I7" s="4">
        <v>1.02</v>
      </c>
      <c r="J7" s="4">
        <v>1</v>
      </c>
      <c r="K7" s="4">
        <v>0.93</v>
      </c>
      <c r="L7" s="4">
        <v>0.86</v>
      </c>
      <c r="M7" s="4">
        <v>0.87</v>
      </c>
      <c r="N7" s="4">
        <v>0.96</v>
      </c>
      <c r="O7" s="4">
        <v>0.98</v>
      </c>
    </row>
    <row r="8" spans="1:15" ht="9">
      <c r="A8" s="4" t="s">
        <v>20</v>
      </c>
      <c r="B8" s="4">
        <v>0.9</v>
      </c>
      <c r="C8" s="4">
        <v>0.91</v>
      </c>
      <c r="D8" s="4">
        <v>0.91</v>
      </c>
      <c r="E8" s="4">
        <v>0.89</v>
      </c>
      <c r="F8" s="4">
        <v>0.95</v>
      </c>
      <c r="G8" s="4">
        <v>1</v>
      </c>
      <c r="H8" s="4">
        <v>1.01</v>
      </c>
      <c r="I8" s="4">
        <v>1.01</v>
      </c>
      <c r="J8" s="4">
        <v>1.01</v>
      </c>
      <c r="K8" s="4">
        <v>1.01</v>
      </c>
      <c r="L8" s="4">
        <v>0.95</v>
      </c>
      <c r="M8" s="4">
        <v>0.92</v>
      </c>
      <c r="N8" s="4">
        <v>0.96</v>
      </c>
      <c r="O8" s="4">
        <v>1.11</v>
      </c>
    </row>
    <row r="9" spans="1:15" ht="9">
      <c r="A9" s="4" t="s">
        <v>21</v>
      </c>
      <c r="B9" s="4">
        <v>0.93</v>
      </c>
      <c r="C9" s="4">
        <v>0.92</v>
      </c>
      <c r="D9" s="4">
        <v>0.93</v>
      </c>
      <c r="E9" s="4">
        <v>0.95</v>
      </c>
      <c r="F9" s="4">
        <v>0.99</v>
      </c>
      <c r="G9" s="4">
        <v>1.04</v>
      </c>
      <c r="H9" s="4">
        <v>1.07</v>
      </c>
      <c r="I9" s="4">
        <v>1.04</v>
      </c>
      <c r="J9" s="4">
        <v>1.04</v>
      </c>
      <c r="K9" s="4">
        <v>1.04</v>
      </c>
      <c r="L9" s="4">
        <v>0.94</v>
      </c>
      <c r="M9" s="4">
        <v>0.97</v>
      </c>
      <c r="N9" s="4">
        <v>0.98</v>
      </c>
      <c r="O9" s="4">
        <v>1.11</v>
      </c>
    </row>
    <row r="10" spans="1:15" ht="9">
      <c r="A10" s="4" t="s">
        <v>22</v>
      </c>
      <c r="B10" s="4">
        <v>1.01</v>
      </c>
      <c r="C10" s="4">
        <v>1.04</v>
      </c>
      <c r="D10" s="4">
        <v>1.03</v>
      </c>
      <c r="E10" s="4">
        <v>1.04</v>
      </c>
      <c r="F10" s="4">
        <v>1.06</v>
      </c>
      <c r="G10" s="4">
        <v>1.11</v>
      </c>
      <c r="H10" s="4">
        <v>1.15</v>
      </c>
      <c r="I10" s="4">
        <v>1.13</v>
      </c>
      <c r="J10" s="4">
        <v>1.13</v>
      </c>
      <c r="K10" s="4">
        <v>1.03</v>
      </c>
      <c r="L10" s="4">
        <v>1.03</v>
      </c>
      <c r="M10" s="4">
        <v>1.06</v>
      </c>
      <c r="N10" s="4">
        <v>1.07</v>
      </c>
      <c r="O10" s="4">
        <v>1.08</v>
      </c>
    </row>
    <row r="11" spans="1:15" ht="9">
      <c r="A11" s="4" t="s">
        <v>23</v>
      </c>
      <c r="B11" s="4">
        <v>1.1</v>
      </c>
      <c r="C11" s="4">
        <v>1.1</v>
      </c>
      <c r="D11" s="4">
        <v>1.11</v>
      </c>
      <c r="E11" s="4">
        <v>1.12</v>
      </c>
      <c r="F11" s="4">
        <v>1.15</v>
      </c>
      <c r="G11" s="4">
        <v>1.16</v>
      </c>
      <c r="H11" s="4">
        <v>1.13</v>
      </c>
      <c r="I11" s="4">
        <v>1.12</v>
      </c>
      <c r="J11" s="4">
        <v>1.13</v>
      </c>
      <c r="K11" s="4">
        <v>1.09</v>
      </c>
      <c r="L11" s="4">
        <v>1.08</v>
      </c>
      <c r="M11" s="4">
        <v>1.2</v>
      </c>
      <c r="N11" s="4">
        <v>1.12</v>
      </c>
      <c r="O11" s="4">
        <v>1.16</v>
      </c>
    </row>
    <row r="12" spans="1:15" ht="9">
      <c r="A12" s="4" t="s">
        <v>24</v>
      </c>
      <c r="B12" s="4">
        <v>1.2</v>
      </c>
      <c r="C12" s="4">
        <v>1.22</v>
      </c>
      <c r="D12" s="4">
        <v>1.21</v>
      </c>
      <c r="E12" s="4">
        <v>1.22</v>
      </c>
      <c r="F12" s="4">
        <v>1.22</v>
      </c>
      <c r="G12" s="4">
        <v>1.23</v>
      </c>
      <c r="H12" s="4">
        <v>1.21</v>
      </c>
      <c r="I12" s="4">
        <v>1.16</v>
      </c>
      <c r="J12" s="4">
        <v>1.14</v>
      </c>
      <c r="K12" s="4">
        <v>1.1</v>
      </c>
      <c r="L12" s="4">
        <v>1.08</v>
      </c>
      <c r="M12" s="4">
        <v>1.14</v>
      </c>
      <c r="N12" s="4">
        <v>1.18</v>
      </c>
      <c r="O12" s="4">
        <v>1.17</v>
      </c>
    </row>
    <row r="13" spans="1:15" ht="9">
      <c r="A13" s="4" t="s">
        <v>25</v>
      </c>
      <c r="B13" s="4">
        <v>1.19</v>
      </c>
      <c r="C13" s="4">
        <v>1.2</v>
      </c>
      <c r="D13" s="4">
        <v>1.17</v>
      </c>
      <c r="E13" s="4">
        <v>1.18</v>
      </c>
      <c r="F13" s="4">
        <v>1.21</v>
      </c>
      <c r="G13" s="4">
        <v>1.22</v>
      </c>
      <c r="H13" s="4">
        <v>1.27</v>
      </c>
      <c r="I13" s="4">
        <v>1.29</v>
      </c>
      <c r="J13" s="4">
        <v>1.29</v>
      </c>
      <c r="K13" s="4">
        <v>1.24</v>
      </c>
      <c r="L13" s="4">
        <v>1.24</v>
      </c>
      <c r="M13" s="4">
        <v>1.25</v>
      </c>
      <c r="N13" s="4">
        <v>1.23</v>
      </c>
      <c r="O13" s="4">
        <v>1.19</v>
      </c>
    </row>
    <row r="14" spans="1:15" ht="9">
      <c r="A14" s="4" t="s">
        <v>26</v>
      </c>
      <c r="B14" s="4">
        <v>1.23</v>
      </c>
      <c r="C14" s="4">
        <v>1.1</v>
      </c>
      <c r="D14" s="4">
        <v>1.21</v>
      </c>
      <c r="E14" s="4">
        <v>1.2</v>
      </c>
      <c r="F14" s="4">
        <v>1.2</v>
      </c>
      <c r="G14" s="4">
        <v>1.22</v>
      </c>
      <c r="H14" s="4">
        <v>1.2</v>
      </c>
      <c r="I14" s="4">
        <v>1.08</v>
      </c>
      <c r="J14" s="4">
        <v>1.08</v>
      </c>
      <c r="K14" s="4">
        <v>1.03</v>
      </c>
      <c r="L14" s="4">
        <v>1</v>
      </c>
      <c r="M14" s="4">
        <v>1.03</v>
      </c>
      <c r="N14" s="4">
        <v>1.14</v>
      </c>
      <c r="O14" s="4">
        <v>1.05</v>
      </c>
    </row>
    <row r="15" spans="1:15" ht="9">
      <c r="A15" s="4" t="s">
        <v>27</v>
      </c>
      <c r="B15" s="4">
        <v>1.04</v>
      </c>
      <c r="C15" s="4">
        <v>1.05</v>
      </c>
      <c r="D15" s="4">
        <v>1.07</v>
      </c>
      <c r="E15" s="4">
        <v>1.11</v>
      </c>
      <c r="F15" s="4">
        <v>1.14</v>
      </c>
      <c r="G15" s="4">
        <v>1.14</v>
      </c>
      <c r="H15" s="4">
        <v>1.1</v>
      </c>
      <c r="I15" s="4">
        <v>1.03</v>
      </c>
      <c r="J15" s="4">
        <v>1.05</v>
      </c>
      <c r="K15" s="4">
        <v>1.04</v>
      </c>
      <c r="L15" s="4">
        <v>1.07</v>
      </c>
      <c r="M15" s="4">
        <v>1.06</v>
      </c>
      <c r="N15" s="4">
        <v>1.07</v>
      </c>
      <c r="O15" s="4">
        <v>1.09</v>
      </c>
    </row>
    <row r="16" spans="1:15" ht="9">
      <c r="A16" s="4" t="s">
        <v>28</v>
      </c>
      <c r="B16" s="4">
        <v>1.1</v>
      </c>
      <c r="C16" s="4">
        <v>1.1</v>
      </c>
      <c r="D16" s="4">
        <v>1.11</v>
      </c>
      <c r="E16" s="4">
        <v>1.13</v>
      </c>
      <c r="F16" s="4">
        <v>1.17</v>
      </c>
      <c r="G16" s="4">
        <v>1.15</v>
      </c>
      <c r="H16" s="4">
        <v>1.14</v>
      </c>
      <c r="I16" s="4">
        <v>1.12</v>
      </c>
      <c r="J16" s="4">
        <v>1.08</v>
      </c>
      <c r="K16" s="4">
        <v>1.07</v>
      </c>
      <c r="L16" s="4">
        <v>1.05</v>
      </c>
      <c r="M16" s="4">
        <v>1.03</v>
      </c>
      <c r="N16" s="4">
        <v>1.1</v>
      </c>
      <c r="O16" s="4">
        <v>1.09</v>
      </c>
    </row>
    <row r="17" spans="1:15" ht="9">
      <c r="A17" s="4" t="s">
        <v>29</v>
      </c>
      <c r="B17" s="4">
        <v>1.06</v>
      </c>
      <c r="C17" s="4">
        <v>1.09</v>
      </c>
      <c r="D17" s="4">
        <v>1.07</v>
      </c>
      <c r="E17" s="4">
        <v>1.09</v>
      </c>
      <c r="F17" s="4">
        <v>1.11</v>
      </c>
      <c r="G17" s="4">
        <v>1.13</v>
      </c>
      <c r="H17" s="4">
        <v>1.15</v>
      </c>
      <c r="I17" s="4">
        <v>1.2</v>
      </c>
      <c r="J17" s="4">
        <v>1.29</v>
      </c>
      <c r="K17" s="4">
        <v>1.24</v>
      </c>
      <c r="L17" s="4">
        <v>1.24</v>
      </c>
      <c r="M17" s="4">
        <v>1.28</v>
      </c>
      <c r="N17" s="4">
        <v>1.16</v>
      </c>
      <c r="O17" s="4">
        <v>1.25</v>
      </c>
    </row>
    <row r="18" spans="1:15" ht="9">
      <c r="A18" s="4" t="s">
        <v>30</v>
      </c>
      <c r="B18" s="4">
        <v>1.32</v>
      </c>
      <c r="C18" s="4">
        <v>1.33</v>
      </c>
      <c r="D18" s="4">
        <v>1.32</v>
      </c>
      <c r="E18" s="4">
        <v>1.32</v>
      </c>
      <c r="F18" s="4">
        <v>1.31</v>
      </c>
      <c r="G18" s="4">
        <v>1.34</v>
      </c>
      <c r="H18" s="4">
        <v>1.31</v>
      </c>
      <c r="I18" s="4">
        <v>1.16</v>
      </c>
      <c r="J18" s="4">
        <v>1.08</v>
      </c>
      <c r="K18" s="4">
        <v>1.01</v>
      </c>
      <c r="L18" s="4">
        <v>1.03</v>
      </c>
      <c r="M18" s="4">
        <v>1.12</v>
      </c>
      <c r="N18" s="4">
        <v>1.22</v>
      </c>
      <c r="O18" s="4">
        <v>1.11</v>
      </c>
    </row>
    <row r="19" spans="1:15" ht="9">
      <c r="A19" s="4" t="s">
        <v>31</v>
      </c>
      <c r="B19" s="4">
        <v>1.13</v>
      </c>
      <c r="C19" s="4">
        <v>1.12</v>
      </c>
      <c r="D19" s="4">
        <v>1.12</v>
      </c>
      <c r="E19" s="4">
        <v>1.14</v>
      </c>
      <c r="F19" s="4">
        <v>1.16</v>
      </c>
      <c r="G19" s="4">
        <v>1.16</v>
      </c>
      <c r="H19" s="4">
        <v>1.17</v>
      </c>
      <c r="I19" s="4">
        <v>1.15</v>
      </c>
      <c r="J19" s="4">
        <v>1.19</v>
      </c>
      <c r="K19" s="4">
        <v>1.18</v>
      </c>
      <c r="L19" s="4">
        <v>1.23</v>
      </c>
      <c r="M19" s="4">
        <v>1.39</v>
      </c>
      <c r="N19" s="4">
        <v>1.18</v>
      </c>
      <c r="O19" s="4">
        <v>1.53</v>
      </c>
    </row>
    <row r="20" spans="1:15" ht="9">
      <c r="A20" s="4" t="s">
        <v>32</v>
      </c>
      <c r="B20" s="4">
        <v>1.34</v>
      </c>
      <c r="C20" s="4">
        <v>1.27</v>
      </c>
      <c r="D20" s="4">
        <v>1.29</v>
      </c>
      <c r="E20" s="4">
        <v>1.31</v>
      </c>
      <c r="F20" s="4">
        <v>1.47</v>
      </c>
      <c r="G20" s="4">
        <v>1.77</v>
      </c>
      <c r="H20" s="4">
        <v>1.81</v>
      </c>
      <c r="I20" s="4">
        <v>2.5</v>
      </c>
      <c r="J20" s="4">
        <v>2.11</v>
      </c>
      <c r="K20" s="4">
        <v>2.16</v>
      </c>
      <c r="L20" s="4">
        <v>2.11</v>
      </c>
      <c r="M20" s="4">
        <v>2.22</v>
      </c>
      <c r="N20" s="4">
        <v>1.78</v>
      </c>
      <c r="O20" s="4">
        <v>2.41</v>
      </c>
    </row>
    <row r="21" spans="1:15" ht="9">
      <c r="A21" s="4" t="s">
        <v>33</v>
      </c>
      <c r="B21" s="4">
        <v>2.37</v>
      </c>
      <c r="C21" s="4">
        <v>2.52</v>
      </c>
      <c r="D21" s="4">
        <v>2.44</v>
      </c>
      <c r="E21" s="4">
        <v>2.23</v>
      </c>
      <c r="F21" s="4">
        <v>2.3</v>
      </c>
      <c r="G21" s="4">
        <v>2.42</v>
      </c>
      <c r="H21" s="4">
        <v>2.76</v>
      </c>
      <c r="I21" s="4">
        <v>3.35</v>
      </c>
      <c r="J21" s="4">
        <v>3.28</v>
      </c>
      <c r="K21" s="4">
        <v>3.35</v>
      </c>
      <c r="L21" s="4">
        <v>3.26</v>
      </c>
      <c r="M21" s="4">
        <v>3.2</v>
      </c>
      <c r="N21" s="4">
        <v>2.79</v>
      </c>
      <c r="O21" s="4">
        <v>2.92</v>
      </c>
    </row>
    <row r="22" spans="1:15" ht="9">
      <c r="A22" s="4" t="s">
        <v>34</v>
      </c>
      <c r="B22" s="4">
        <v>3</v>
      </c>
      <c r="C22" s="4">
        <v>2.73</v>
      </c>
      <c r="D22" s="4">
        <v>2.54</v>
      </c>
      <c r="E22" s="4">
        <v>2.6</v>
      </c>
      <c r="F22" s="4">
        <v>2.66</v>
      </c>
      <c r="G22" s="4">
        <v>2.67</v>
      </c>
      <c r="H22" s="4">
        <v>2.75</v>
      </c>
      <c r="I22" s="4">
        <v>2.95</v>
      </c>
      <c r="J22" s="4">
        <v>2.75</v>
      </c>
      <c r="K22" s="4">
        <v>2.58</v>
      </c>
      <c r="L22" s="4">
        <v>2.34</v>
      </c>
      <c r="M22" s="4">
        <v>2.38</v>
      </c>
      <c r="N22" s="4">
        <v>2.66</v>
      </c>
      <c r="O22" s="4">
        <v>2.48</v>
      </c>
    </row>
    <row r="23" spans="1:15" ht="9">
      <c r="A23" s="4" t="s">
        <v>35</v>
      </c>
      <c r="B23" s="4">
        <v>2.39</v>
      </c>
      <c r="C23" s="4">
        <v>2.39</v>
      </c>
      <c r="D23" s="4">
        <v>2.39</v>
      </c>
      <c r="E23" s="4">
        <v>2.37</v>
      </c>
      <c r="F23" s="4">
        <v>2.49</v>
      </c>
      <c r="G23" s="4">
        <v>2.64</v>
      </c>
      <c r="H23" s="4">
        <v>2.79</v>
      </c>
      <c r="I23" s="4">
        <v>2.64</v>
      </c>
      <c r="J23" s="4">
        <v>2.58</v>
      </c>
      <c r="K23" s="4">
        <v>2.26</v>
      </c>
      <c r="L23" s="4">
        <v>1.95</v>
      </c>
      <c r="M23" s="4">
        <v>2.16</v>
      </c>
      <c r="N23" s="4">
        <v>2.42</v>
      </c>
      <c r="O23" s="4">
        <v>2.06</v>
      </c>
    </row>
    <row r="24" spans="1:15" ht="9">
      <c r="A24" s="4" t="s">
        <v>36</v>
      </c>
      <c r="B24" s="4">
        <v>2.31</v>
      </c>
      <c r="C24" s="4">
        <v>2.3</v>
      </c>
      <c r="D24" s="4">
        <v>2.3</v>
      </c>
      <c r="E24" s="4">
        <v>2.2</v>
      </c>
      <c r="F24" s="4">
        <v>2.13</v>
      </c>
      <c r="G24" s="4">
        <v>2.04</v>
      </c>
      <c r="H24" s="4">
        <v>1.82</v>
      </c>
      <c r="I24" s="4">
        <v>1.59</v>
      </c>
      <c r="J24" s="4">
        <v>1.59</v>
      </c>
      <c r="K24" s="4">
        <v>1.69</v>
      </c>
      <c r="L24" s="4">
        <v>1.84</v>
      </c>
      <c r="M24" s="4">
        <v>1.91</v>
      </c>
      <c r="N24" s="4">
        <v>1.98</v>
      </c>
      <c r="O24" s="4">
        <v>1.97</v>
      </c>
    </row>
    <row r="25" spans="1:15" ht="9">
      <c r="A25" s="4" t="s">
        <v>37</v>
      </c>
      <c r="B25" s="4">
        <v>1.9</v>
      </c>
      <c r="C25" s="4">
        <v>1.96</v>
      </c>
      <c r="D25" s="4">
        <v>2.09</v>
      </c>
      <c r="E25" s="4">
        <v>2.19</v>
      </c>
      <c r="F25" s="4">
        <v>2.24</v>
      </c>
      <c r="G25" s="4">
        <v>2.22</v>
      </c>
      <c r="H25" s="4">
        <v>2.1</v>
      </c>
      <c r="I25" s="4">
        <v>1.98</v>
      </c>
      <c r="J25" s="4">
        <v>1.9</v>
      </c>
      <c r="K25" s="4">
        <v>2</v>
      </c>
      <c r="L25" s="4">
        <v>2</v>
      </c>
      <c r="M25" s="4">
        <v>2.02</v>
      </c>
      <c r="N25" s="4">
        <v>2.05</v>
      </c>
      <c r="O25" s="4">
        <v>2.22</v>
      </c>
    </row>
    <row r="26" spans="1:15" ht="9">
      <c r="A26" s="4" t="s">
        <v>38</v>
      </c>
      <c r="B26" s="4">
        <v>2.06</v>
      </c>
      <c r="C26" s="4">
        <v>2.11</v>
      </c>
      <c r="D26" s="4">
        <v>2.13</v>
      </c>
      <c r="E26" s="4">
        <v>2.18</v>
      </c>
      <c r="F26" s="4">
        <v>2.28</v>
      </c>
      <c r="G26" s="4">
        <v>2.5</v>
      </c>
      <c r="H26" s="4">
        <v>2.64</v>
      </c>
      <c r="I26" s="4">
        <v>2.61</v>
      </c>
      <c r="J26" s="4">
        <v>2.45</v>
      </c>
      <c r="K26" s="4">
        <v>2.34</v>
      </c>
      <c r="L26" s="4">
        <v>2.23</v>
      </c>
      <c r="M26" s="4">
        <v>2.33</v>
      </c>
      <c r="N26" s="4">
        <v>2.32</v>
      </c>
      <c r="O26" s="4">
        <v>2.48</v>
      </c>
    </row>
    <row r="27" spans="1:15" ht="9">
      <c r="A27" s="4" t="s">
        <v>39</v>
      </c>
      <c r="B27" s="4">
        <v>2.31</v>
      </c>
      <c r="C27" s="4">
        <v>2.32</v>
      </c>
      <c r="D27" s="4">
        <v>2.26</v>
      </c>
      <c r="E27" s="4">
        <v>2.29</v>
      </c>
      <c r="F27" s="4">
        <v>2.35</v>
      </c>
      <c r="G27" s="4">
        <v>2.43</v>
      </c>
      <c r="H27" s="4">
        <v>2.68</v>
      </c>
      <c r="I27" s="4">
        <v>2.84</v>
      </c>
      <c r="J27" s="4">
        <v>2.88</v>
      </c>
      <c r="K27" s="4">
        <v>2.98</v>
      </c>
      <c r="L27" s="4">
        <v>3.12</v>
      </c>
      <c r="M27" s="4">
        <v>3.11</v>
      </c>
      <c r="N27" s="4">
        <v>2.63</v>
      </c>
      <c r="O27" s="4">
        <v>3.08</v>
      </c>
    </row>
    <row r="28" spans="1:15" ht="9">
      <c r="A28" s="4" t="s">
        <v>40</v>
      </c>
      <c r="B28" s="4">
        <v>3.13</v>
      </c>
      <c r="C28" s="4">
        <v>3.17</v>
      </c>
      <c r="D28" s="4">
        <v>3.19</v>
      </c>
      <c r="E28" s="4">
        <v>3.19</v>
      </c>
      <c r="F28" s="4">
        <v>3.19</v>
      </c>
      <c r="G28" s="4">
        <v>3.17</v>
      </c>
      <c r="H28" s="4">
        <v>3.17</v>
      </c>
      <c r="I28" s="4">
        <v>2.85</v>
      </c>
      <c r="J28" s="4">
        <v>2.52</v>
      </c>
      <c r="K28" s="4">
        <v>2.43</v>
      </c>
      <c r="L28" s="4">
        <v>2.44</v>
      </c>
      <c r="M28" s="4">
        <v>2.4</v>
      </c>
      <c r="N28" s="4">
        <v>2.9</v>
      </c>
      <c r="O28" s="4">
        <v>2.47</v>
      </c>
    </row>
    <row r="29" spans="1:15" ht="9">
      <c r="A29" s="4" t="s">
        <v>41</v>
      </c>
      <c r="B29" s="4">
        <v>2.52</v>
      </c>
      <c r="C29" s="4">
        <v>2.43</v>
      </c>
      <c r="D29" s="4">
        <v>2.45</v>
      </c>
      <c r="E29" s="4">
        <v>2.5</v>
      </c>
      <c r="F29" s="4">
        <v>2.58</v>
      </c>
      <c r="G29" s="4">
        <v>2.62</v>
      </c>
      <c r="H29" s="4">
        <v>2.57</v>
      </c>
      <c r="I29" s="4">
        <v>2.43</v>
      </c>
      <c r="J29" s="4">
        <v>2.35</v>
      </c>
      <c r="K29" s="4">
        <v>2.14</v>
      </c>
      <c r="L29" s="4">
        <v>2.3</v>
      </c>
      <c r="M29" s="4">
        <v>2.36</v>
      </c>
      <c r="N29" s="4">
        <v>2.43</v>
      </c>
      <c r="O29" s="4">
        <v>2.82</v>
      </c>
    </row>
    <row r="30" spans="1:15" ht="9">
      <c r="A30" s="4" t="s">
        <v>42</v>
      </c>
      <c r="B30" s="4">
        <v>2.42</v>
      </c>
      <c r="C30" s="4">
        <v>2.57</v>
      </c>
      <c r="D30" s="4">
        <v>2.69</v>
      </c>
      <c r="E30" s="4">
        <v>3</v>
      </c>
      <c r="F30" s="4">
        <v>3.03</v>
      </c>
      <c r="G30" s="4">
        <v>3.04</v>
      </c>
      <c r="H30" s="4">
        <v>3.21</v>
      </c>
      <c r="I30" s="4">
        <v>3.23</v>
      </c>
      <c r="J30" s="4">
        <v>3.27</v>
      </c>
      <c r="K30" s="4">
        <v>3.11</v>
      </c>
      <c r="L30" s="4">
        <v>3.09</v>
      </c>
      <c r="M30" s="4">
        <v>3.08</v>
      </c>
      <c r="N30" s="4">
        <v>2.98</v>
      </c>
      <c r="O30" s="4">
        <v>3.13</v>
      </c>
    </row>
    <row r="31" spans="1:15" ht="9">
      <c r="A31" s="4" t="s">
        <v>43</v>
      </c>
      <c r="B31" s="4">
        <v>3.1</v>
      </c>
      <c r="C31" s="4">
        <v>2.99</v>
      </c>
      <c r="D31" s="4">
        <v>3.12</v>
      </c>
      <c r="E31" s="4">
        <v>3.24</v>
      </c>
      <c r="F31" s="4">
        <v>3.29</v>
      </c>
      <c r="G31" s="4">
        <v>3.33</v>
      </c>
      <c r="H31" s="4">
        <v>3.18</v>
      </c>
      <c r="I31" s="4">
        <v>3.07</v>
      </c>
      <c r="J31" s="4">
        <v>2.88</v>
      </c>
      <c r="K31" s="4">
        <v>2.68</v>
      </c>
      <c r="L31" s="4">
        <v>2.57</v>
      </c>
      <c r="M31" s="4">
        <v>2.5</v>
      </c>
      <c r="N31" s="4">
        <v>3</v>
      </c>
      <c r="O31" s="4">
        <v>2.58</v>
      </c>
    </row>
    <row r="32" spans="1:15" ht="9">
      <c r="A32" s="4" t="s">
        <v>44</v>
      </c>
      <c r="B32" s="4">
        <v>2.56</v>
      </c>
      <c r="C32" s="4">
        <v>2.6</v>
      </c>
      <c r="D32" s="4">
        <v>2.61</v>
      </c>
      <c r="E32" s="4">
        <v>2.66</v>
      </c>
      <c r="F32" s="4">
        <v>2.66</v>
      </c>
      <c r="G32" s="4">
        <v>2.61</v>
      </c>
      <c r="H32" s="4">
        <v>2.62</v>
      </c>
      <c r="I32" s="4">
        <v>2.43</v>
      </c>
      <c r="J32" s="4">
        <v>2.4</v>
      </c>
      <c r="K32" s="4">
        <v>2.23</v>
      </c>
      <c r="L32" s="4">
        <v>2.22</v>
      </c>
      <c r="M32" s="4">
        <v>2.27</v>
      </c>
      <c r="N32" s="4">
        <v>2.49</v>
      </c>
      <c r="O32" s="4">
        <v>2.22</v>
      </c>
    </row>
    <row r="33" spans="1:15" ht="9">
      <c r="A33" s="4" t="s">
        <v>45</v>
      </c>
      <c r="B33" s="4">
        <v>2.31</v>
      </c>
      <c r="C33" s="4">
        <v>2.28</v>
      </c>
      <c r="D33" s="4">
        <v>2.27</v>
      </c>
      <c r="E33" s="4">
        <v>2.3</v>
      </c>
      <c r="F33" s="4">
        <v>2.41</v>
      </c>
      <c r="G33" s="4">
        <v>2.36</v>
      </c>
      <c r="H33" s="4">
        <v>2.22</v>
      </c>
      <c r="I33" s="4">
        <v>1.83</v>
      </c>
      <c r="J33" s="4">
        <v>1.51</v>
      </c>
      <c r="K33" s="4">
        <v>1.45</v>
      </c>
      <c r="L33" s="4">
        <v>1.51</v>
      </c>
      <c r="M33" s="4">
        <v>1.49</v>
      </c>
      <c r="N33" s="4">
        <f aca="true" t="shared" si="0" ref="N33:N57">AVERAGEA(B33:M33)</f>
        <v>1.9949999999999999</v>
      </c>
      <c r="O33" s="4">
        <v>1.52</v>
      </c>
    </row>
    <row r="34" spans="1:15" ht="9">
      <c r="A34" s="4" t="s">
        <v>46</v>
      </c>
      <c r="B34" s="4">
        <v>1.5</v>
      </c>
      <c r="C34" s="4">
        <v>1.43</v>
      </c>
      <c r="D34" s="4">
        <v>1.45</v>
      </c>
      <c r="E34" s="4">
        <v>1.5</v>
      </c>
      <c r="F34" s="4">
        <v>1.66</v>
      </c>
      <c r="G34" s="4">
        <v>1.7</v>
      </c>
      <c r="H34" s="4">
        <v>1.62</v>
      </c>
      <c r="I34" s="4">
        <v>1.5</v>
      </c>
      <c r="J34" s="4">
        <v>1.5</v>
      </c>
      <c r="K34" s="4">
        <v>1.58</v>
      </c>
      <c r="L34" s="4">
        <v>1.61</v>
      </c>
      <c r="M34" s="4">
        <v>1.71</v>
      </c>
      <c r="N34" s="4">
        <f t="shared" si="0"/>
        <v>1.5633333333333335</v>
      </c>
      <c r="O34" s="4">
        <v>1.96</v>
      </c>
    </row>
    <row r="35" spans="1:15" ht="9">
      <c r="A35" s="4" t="s">
        <v>47</v>
      </c>
      <c r="B35" s="4">
        <v>1.71</v>
      </c>
      <c r="C35" s="4">
        <v>1.79</v>
      </c>
      <c r="D35" s="4">
        <v>1.82</v>
      </c>
      <c r="E35" s="4">
        <v>1.86</v>
      </c>
      <c r="F35" s="4">
        <v>1.88</v>
      </c>
      <c r="G35" s="4">
        <v>2.28</v>
      </c>
      <c r="H35" s="4">
        <v>2.69</v>
      </c>
      <c r="I35" s="4">
        <v>2.66</v>
      </c>
      <c r="J35" s="4">
        <v>2.56</v>
      </c>
      <c r="K35" s="4">
        <v>2.58</v>
      </c>
      <c r="L35" s="4">
        <v>2.45</v>
      </c>
      <c r="M35" s="4">
        <v>2.47</v>
      </c>
      <c r="N35" s="4">
        <f t="shared" si="0"/>
        <v>2.2291666666666665</v>
      </c>
      <c r="O35" s="4">
        <v>2.48</v>
      </c>
    </row>
    <row r="36" spans="1:15" ht="9">
      <c r="A36" s="4" t="s">
        <v>48</v>
      </c>
      <c r="B36" s="4">
        <v>2.62</v>
      </c>
      <c r="C36" s="4">
        <v>2.56</v>
      </c>
      <c r="D36" s="4">
        <v>2.5</v>
      </c>
      <c r="E36" s="4">
        <v>2.49</v>
      </c>
      <c r="F36" s="4">
        <v>2.53</v>
      </c>
      <c r="G36" s="4">
        <v>2.46</v>
      </c>
      <c r="H36" s="4">
        <v>2.45</v>
      </c>
      <c r="I36" s="4">
        <v>2.2</v>
      </c>
      <c r="J36" s="4">
        <v>2.21</v>
      </c>
      <c r="K36" s="4">
        <v>2.18</v>
      </c>
      <c r="L36" s="4">
        <v>2.18</v>
      </c>
      <c r="M36" s="4">
        <v>2.24</v>
      </c>
      <c r="N36" s="4">
        <f t="shared" si="0"/>
        <v>2.385</v>
      </c>
      <c r="O36" s="4">
        <v>2.3</v>
      </c>
    </row>
    <row r="37" spans="1:15" ht="9">
      <c r="A37" s="4" t="s">
        <v>49</v>
      </c>
      <c r="B37" s="4">
        <v>2.22</v>
      </c>
      <c r="C37" s="4">
        <v>2.27</v>
      </c>
      <c r="D37" s="4">
        <v>2.33</v>
      </c>
      <c r="E37" s="4">
        <v>2.37</v>
      </c>
      <c r="F37" s="4">
        <v>2.53</v>
      </c>
      <c r="G37" s="4">
        <v>2.56</v>
      </c>
      <c r="H37" s="4">
        <v>2.56</v>
      </c>
      <c r="I37" s="4">
        <v>2.43</v>
      </c>
      <c r="J37" s="4">
        <v>2.32</v>
      </c>
      <c r="K37" s="4">
        <v>2.2</v>
      </c>
      <c r="L37" s="4">
        <v>2.21</v>
      </c>
      <c r="M37" s="4">
        <v>2.21</v>
      </c>
      <c r="N37" s="4">
        <f t="shared" si="0"/>
        <v>2.3508333333333336</v>
      </c>
      <c r="O37" s="4">
        <v>2.28</v>
      </c>
    </row>
    <row r="38" spans="1:15" ht="9">
      <c r="A38" s="4" t="s">
        <v>50</v>
      </c>
      <c r="B38" s="4">
        <v>2.25</v>
      </c>
      <c r="C38" s="4">
        <v>2.26</v>
      </c>
      <c r="D38" s="4">
        <v>2.3</v>
      </c>
      <c r="E38" s="4">
        <v>2.4</v>
      </c>
      <c r="F38" s="4">
        <v>2.39</v>
      </c>
      <c r="G38" s="4">
        <v>2.32</v>
      </c>
      <c r="H38" s="4">
        <v>2.28</v>
      </c>
      <c r="I38" s="4">
        <v>2.33</v>
      </c>
      <c r="J38" s="4">
        <v>2.3</v>
      </c>
      <c r="K38" s="4">
        <v>2.29</v>
      </c>
      <c r="L38" s="4">
        <v>2.28</v>
      </c>
      <c r="M38" s="4">
        <v>2.29</v>
      </c>
      <c r="N38" s="4">
        <f t="shared" si="0"/>
        <v>2.3075</v>
      </c>
      <c r="O38" s="4">
        <v>2.34</v>
      </c>
    </row>
    <row r="39" spans="1:15" ht="9">
      <c r="A39" s="4" t="s">
        <v>51</v>
      </c>
      <c r="B39" s="4">
        <v>2.34</v>
      </c>
      <c r="C39" s="4">
        <v>2.4</v>
      </c>
      <c r="D39" s="4">
        <v>2.44</v>
      </c>
      <c r="E39" s="4">
        <v>2.45</v>
      </c>
      <c r="F39" s="4">
        <v>2.43</v>
      </c>
      <c r="G39" s="4">
        <v>2.45</v>
      </c>
      <c r="H39" s="4">
        <v>2.34</v>
      </c>
      <c r="I39" s="4">
        <v>2.14</v>
      </c>
      <c r="J39" s="4">
        <v>2.13</v>
      </c>
      <c r="K39" s="4">
        <v>2.08</v>
      </c>
      <c r="L39" s="4">
        <v>2.02</v>
      </c>
      <c r="M39" s="4">
        <v>2.02</v>
      </c>
      <c r="N39" s="4">
        <f t="shared" si="0"/>
        <v>2.2699999999999996</v>
      </c>
      <c r="O39" s="4">
        <v>2.09</v>
      </c>
    </row>
    <row r="40" spans="1:15" ht="9">
      <c r="A40" s="4" t="s">
        <v>52</v>
      </c>
      <c r="B40" s="4">
        <v>2.05</v>
      </c>
      <c r="C40" s="4">
        <v>2.02</v>
      </c>
      <c r="D40" s="4">
        <v>2.1</v>
      </c>
      <c r="E40" s="4">
        <v>2.15</v>
      </c>
      <c r="F40" s="4">
        <v>2.12</v>
      </c>
      <c r="G40" s="4">
        <v>2.07</v>
      </c>
      <c r="H40" s="4">
        <v>2.21</v>
      </c>
      <c r="I40" s="4">
        <v>2.26</v>
      </c>
      <c r="J40" s="4">
        <v>2.23</v>
      </c>
      <c r="K40" s="4">
        <v>2.28</v>
      </c>
      <c r="L40" s="4">
        <v>2.46</v>
      </c>
      <c r="M40" s="4">
        <v>2.65</v>
      </c>
      <c r="N40" s="4">
        <f t="shared" si="0"/>
        <v>2.2166666666666672</v>
      </c>
      <c r="O40" s="4">
        <v>2.52</v>
      </c>
    </row>
    <row r="41" spans="1:15" ht="9">
      <c r="A41" s="4" t="s">
        <v>54</v>
      </c>
      <c r="B41" s="4">
        <v>2.66</v>
      </c>
      <c r="C41" s="4">
        <v>2.74</v>
      </c>
      <c r="D41" s="4">
        <v>2.7</v>
      </c>
      <c r="E41" s="4">
        <v>2.61</v>
      </c>
      <c r="F41" s="4">
        <v>2.61</v>
      </c>
      <c r="G41" s="4">
        <v>2.65</v>
      </c>
      <c r="H41" s="4">
        <v>2.37</v>
      </c>
      <c r="I41" s="4">
        <v>2.18</v>
      </c>
      <c r="J41" s="4">
        <v>2.12</v>
      </c>
      <c r="K41" s="4">
        <v>2.13</v>
      </c>
      <c r="L41" s="4">
        <v>2.07</v>
      </c>
      <c r="M41" s="4">
        <v>2.15</v>
      </c>
      <c r="N41" s="4">
        <f t="shared" si="0"/>
        <v>2.415833333333333</v>
      </c>
      <c r="O41" s="4">
        <v>2.33</v>
      </c>
    </row>
    <row r="42" spans="1:15" ht="9">
      <c r="A42" s="4" t="s">
        <v>55</v>
      </c>
      <c r="B42" s="4">
        <v>2.21</v>
      </c>
      <c r="C42" s="4">
        <v>2.22</v>
      </c>
      <c r="D42" s="4">
        <v>2.29</v>
      </c>
      <c r="E42" s="4">
        <v>2.37</v>
      </c>
      <c r="F42" s="4">
        <v>2.43</v>
      </c>
      <c r="G42" s="4">
        <v>2.53</v>
      </c>
      <c r="H42" s="4">
        <v>2.69</v>
      </c>
      <c r="I42" s="4">
        <v>2.7</v>
      </c>
      <c r="J42" s="4">
        <v>2.78</v>
      </c>
      <c r="K42" s="4">
        <v>2.76</v>
      </c>
      <c r="L42" s="4">
        <v>2.85</v>
      </c>
      <c r="M42" s="4">
        <v>2.96</v>
      </c>
      <c r="N42" s="4">
        <f t="shared" si="0"/>
        <v>2.5658333333333334</v>
      </c>
      <c r="O42" s="4">
        <v>3.22</v>
      </c>
    </row>
    <row r="43" spans="1:15" ht="9">
      <c r="A43" s="4" t="s">
        <v>56</v>
      </c>
      <c r="B43" s="4">
        <v>3.02</v>
      </c>
      <c r="C43" s="4">
        <v>3.3</v>
      </c>
      <c r="D43" s="4">
        <v>3.39</v>
      </c>
      <c r="E43" s="4">
        <v>3.79</v>
      </c>
      <c r="F43" s="4">
        <v>4.24</v>
      </c>
      <c r="G43" s="4">
        <v>4.54</v>
      </c>
      <c r="H43" s="4">
        <v>4.65</v>
      </c>
      <c r="I43" s="4">
        <v>4.55</v>
      </c>
      <c r="J43" s="4">
        <v>3.73</v>
      </c>
      <c r="K43" s="4">
        <v>2.92</v>
      </c>
      <c r="L43" s="4">
        <v>2.68</v>
      </c>
      <c r="M43" s="4">
        <v>2.61</v>
      </c>
      <c r="N43" s="4">
        <f t="shared" si="0"/>
        <v>3.6183333333333336</v>
      </c>
      <c r="O43" s="4">
        <v>2.64</v>
      </c>
    </row>
    <row r="44" spans="1:15" ht="9">
      <c r="A44" s="4" t="s">
        <v>57</v>
      </c>
      <c r="B44" s="4">
        <v>2.66</v>
      </c>
      <c r="C44" s="4">
        <v>2.62</v>
      </c>
      <c r="D44" s="4">
        <v>2.74</v>
      </c>
      <c r="E44" s="4">
        <v>2.75</v>
      </c>
      <c r="F44" s="4">
        <v>2.62</v>
      </c>
      <c r="G44" s="4">
        <v>2.54</v>
      </c>
      <c r="H44" s="4">
        <v>2.42</v>
      </c>
      <c r="I44" s="4">
        <v>2.43</v>
      </c>
      <c r="J44" s="4">
        <v>2.42</v>
      </c>
      <c r="K44" s="4">
        <v>2.49</v>
      </c>
      <c r="L44" s="4">
        <v>2.52</v>
      </c>
      <c r="M44" s="4">
        <v>2.45</v>
      </c>
      <c r="N44" s="4">
        <f>AVERAGEA(B44:M44)</f>
        <v>2.555</v>
      </c>
      <c r="O44" s="4">
        <v>2.32</v>
      </c>
    </row>
    <row r="45" spans="1:15" ht="9">
      <c r="A45" s="4" t="s">
        <v>61</v>
      </c>
      <c r="B45" s="4">
        <v>2.47</v>
      </c>
      <c r="C45" s="4">
        <v>2.48</v>
      </c>
      <c r="D45" s="4">
        <v>2.5</v>
      </c>
      <c r="E45" s="4">
        <v>2.38</v>
      </c>
      <c r="F45" s="4">
        <v>2.32</v>
      </c>
      <c r="G45" s="4">
        <v>2.22</v>
      </c>
      <c r="H45" s="4">
        <v>2.11</v>
      </c>
      <c r="I45" s="4">
        <v>1.83</v>
      </c>
      <c r="J45" s="4">
        <v>1.7</v>
      </c>
      <c r="K45" s="4">
        <v>1.92</v>
      </c>
      <c r="L45" s="4">
        <v>1.91</v>
      </c>
      <c r="M45" s="4">
        <v>1.92</v>
      </c>
      <c r="N45" s="4">
        <f t="shared" si="0"/>
        <v>2.1466666666666665</v>
      </c>
      <c r="O45" s="4">
        <v>1.88</v>
      </c>
    </row>
    <row r="46" spans="1:15" ht="9">
      <c r="A46" s="4" t="s">
        <v>70</v>
      </c>
      <c r="B46" s="4">
        <v>1.97</v>
      </c>
      <c r="C46" s="4">
        <v>1.96</v>
      </c>
      <c r="D46" s="4">
        <v>1.98</v>
      </c>
      <c r="E46" s="4">
        <v>1.96</v>
      </c>
      <c r="F46" s="4">
        <v>1.93</v>
      </c>
      <c r="G46" s="4">
        <v>1.99</v>
      </c>
      <c r="H46" s="4">
        <v>1.72</v>
      </c>
      <c r="I46" s="4">
        <v>1.74</v>
      </c>
      <c r="J46" s="4">
        <v>1.67</v>
      </c>
      <c r="K46" s="4">
        <v>1.66</v>
      </c>
      <c r="L46" s="4">
        <v>1.67</v>
      </c>
      <c r="M46" s="4">
        <v>1.7</v>
      </c>
      <c r="N46" s="4">
        <f t="shared" si="0"/>
        <v>1.8291666666666666</v>
      </c>
      <c r="O46" s="4">
        <v>1.75</v>
      </c>
    </row>
    <row r="47" spans="1:15" ht="9">
      <c r="A47" s="4" t="s">
        <v>71</v>
      </c>
      <c r="B47" s="4">
        <v>1.8</v>
      </c>
      <c r="C47" s="4">
        <v>1.9</v>
      </c>
      <c r="D47" s="4">
        <v>1.99</v>
      </c>
      <c r="E47" s="4">
        <v>2.01</v>
      </c>
      <c r="F47" s="4">
        <v>2.08</v>
      </c>
      <c r="G47" s="4">
        <v>1.93</v>
      </c>
      <c r="H47" s="4">
        <v>1.67</v>
      </c>
      <c r="I47" s="4">
        <v>1.52</v>
      </c>
      <c r="J47" s="4">
        <v>1.6</v>
      </c>
      <c r="K47" s="4">
        <v>1.81</v>
      </c>
      <c r="L47" s="4">
        <v>1.86</v>
      </c>
      <c r="M47" s="4">
        <v>1.99</v>
      </c>
      <c r="N47" s="4">
        <f t="shared" si="0"/>
        <v>1.8466666666666665</v>
      </c>
      <c r="O47" s="5">
        <v>1.9</v>
      </c>
    </row>
    <row r="48" spans="1:15" ht="9">
      <c r="A48" s="4" t="s">
        <v>72</v>
      </c>
      <c r="B48" s="4">
        <v>1.97</v>
      </c>
      <c r="C48" s="4">
        <v>1.95</v>
      </c>
      <c r="D48" s="4">
        <v>1.98</v>
      </c>
      <c r="E48" s="4">
        <v>1.95</v>
      </c>
      <c r="F48" s="4">
        <v>1.81</v>
      </c>
      <c r="G48" s="4">
        <v>1.77</v>
      </c>
      <c r="H48" s="4">
        <v>1.86</v>
      </c>
      <c r="I48" s="4">
        <v>1.9</v>
      </c>
      <c r="J48" s="4">
        <v>1.87</v>
      </c>
      <c r="K48" s="4">
        <v>1.86</v>
      </c>
      <c r="L48" s="4">
        <v>1.85</v>
      </c>
      <c r="M48" s="4">
        <v>1.91</v>
      </c>
      <c r="N48" s="4">
        <f t="shared" si="0"/>
        <v>1.89</v>
      </c>
      <c r="O48" s="5">
        <v>1.94</v>
      </c>
    </row>
    <row r="49" spans="1:15" ht="9">
      <c r="A49" s="4" t="s">
        <v>73</v>
      </c>
      <c r="B49" s="4">
        <v>1.94</v>
      </c>
      <c r="C49" s="4">
        <v>1.9</v>
      </c>
      <c r="D49" s="4">
        <v>1.93</v>
      </c>
      <c r="E49" s="4">
        <v>1.85</v>
      </c>
      <c r="F49" s="4">
        <v>1.91</v>
      </c>
      <c r="G49" s="4">
        <v>1.96</v>
      </c>
      <c r="H49" s="4">
        <v>2.11</v>
      </c>
      <c r="I49" s="4">
        <v>2.38</v>
      </c>
      <c r="J49" s="4">
        <v>2.48</v>
      </c>
      <c r="K49" s="4">
        <v>2.37</v>
      </c>
      <c r="L49" s="4">
        <v>2.37</v>
      </c>
      <c r="M49" s="4">
        <v>2.32</v>
      </c>
      <c r="N49" s="4">
        <f t="shared" si="0"/>
        <v>2.1266666666666665</v>
      </c>
      <c r="O49" s="4">
        <v>2.32</v>
      </c>
    </row>
    <row r="50" spans="1:15" ht="9">
      <c r="A50" s="4" t="s">
        <v>96</v>
      </c>
      <c r="B50" s="4">
        <v>2.32</v>
      </c>
      <c r="C50" s="4">
        <v>2.34</v>
      </c>
      <c r="D50" s="4">
        <v>2.33</v>
      </c>
      <c r="E50" s="4">
        <v>2.31</v>
      </c>
      <c r="F50" s="4">
        <v>2.37</v>
      </c>
      <c r="G50" s="4">
        <v>2.31</v>
      </c>
      <c r="H50" s="4">
        <v>2.11</v>
      </c>
      <c r="I50" s="4">
        <v>2.09</v>
      </c>
      <c r="J50" s="4">
        <v>2.16</v>
      </c>
      <c r="K50" s="4">
        <v>2.16</v>
      </c>
      <c r="L50" s="4">
        <v>2.2</v>
      </c>
      <c r="M50" s="4">
        <v>2.28</v>
      </c>
      <c r="N50" s="4">
        <f t="shared" si="0"/>
        <v>2.2483333333333335</v>
      </c>
      <c r="O50" s="4">
        <v>2.39</v>
      </c>
    </row>
    <row r="51" spans="1:15" ht="9">
      <c r="A51" s="4" t="s">
        <v>97</v>
      </c>
      <c r="B51" s="4">
        <v>2.38</v>
      </c>
      <c r="C51" s="4">
        <v>2.53</v>
      </c>
      <c r="D51" s="4">
        <v>2.62</v>
      </c>
      <c r="E51" s="4">
        <v>2.82</v>
      </c>
      <c r="F51" s="4">
        <v>2.8</v>
      </c>
      <c r="G51" s="4">
        <v>2.82</v>
      </c>
      <c r="H51" s="4">
        <v>2.57</v>
      </c>
      <c r="I51" s="4">
        <v>2.35</v>
      </c>
      <c r="J51" s="4">
        <v>2.15</v>
      </c>
      <c r="K51" s="4">
        <v>2.15</v>
      </c>
      <c r="L51" s="4">
        <v>2.13</v>
      </c>
      <c r="M51" s="4">
        <v>2.01</v>
      </c>
      <c r="N51" s="4">
        <f t="shared" si="0"/>
        <v>2.4441666666666664</v>
      </c>
      <c r="O51" s="4">
        <v>2.02</v>
      </c>
    </row>
    <row r="52" spans="1:15" ht="9">
      <c r="A52" s="4" t="s">
        <v>98</v>
      </c>
      <c r="B52" s="4">
        <v>2.04</v>
      </c>
      <c r="C52" s="4">
        <v>1.89</v>
      </c>
      <c r="D52" s="4">
        <v>1.98</v>
      </c>
      <c r="E52" s="4">
        <v>1.92</v>
      </c>
      <c r="F52" s="4">
        <v>1.93</v>
      </c>
      <c r="G52" s="4">
        <v>1.97</v>
      </c>
      <c r="H52" s="4">
        <v>2.04</v>
      </c>
      <c r="I52" s="4">
        <v>1.86</v>
      </c>
      <c r="J52" s="4">
        <v>1.72</v>
      </c>
      <c r="K52" s="4">
        <v>1.82</v>
      </c>
      <c r="L52" s="4">
        <v>1.79</v>
      </c>
      <c r="M52" s="4">
        <v>1.8</v>
      </c>
      <c r="N52" s="4">
        <f t="shared" si="0"/>
        <v>1.8966666666666665</v>
      </c>
      <c r="O52" s="4">
        <v>1.92</v>
      </c>
    </row>
    <row r="53" spans="1:15" ht="9">
      <c r="A53" s="4" t="s">
        <v>124</v>
      </c>
      <c r="B53" s="4">
        <v>1.91</v>
      </c>
      <c r="C53" s="4">
        <v>1.94</v>
      </c>
      <c r="D53" s="4">
        <v>1.96</v>
      </c>
      <c r="E53" s="4">
        <v>2</v>
      </c>
      <c r="F53" s="4">
        <v>2.08</v>
      </c>
      <c r="G53" s="4">
        <v>2.06</v>
      </c>
      <c r="H53" s="4">
        <v>2.11</v>
      </c>
      <c r="I53" s="4">
        <v>2.08</v>
      </c>
      <c r="J53" s="4">
        <v>2.13</v>
      </c>
      <c r="K53" s="4">
        <v>2.52</v>
      </c>
      <c r="L53" s="4">
        <v>2.76</v>
      </c>
      <c r="M53" s="4">
        <v>2.95</v>
      </c>
      <c r="N53" s="4">
        <f t="shared" si="0"/>
        <v>2.208333333333333</v>
      </c>
      <c r="O53" s="4"/>
    </row>
    <row r="54" spans="1:15" ht="9">
      <c r="A54" s="26">
        <v>2007</v>
      </c>
      <c r="B54" s="4">
        <v>3.04</v>
      </c>
      <c r="C54" s="4">
        <v>3.26</v>
      </c>
      <c r="D54" s="4">
        <v>3.28</v>
      </c>
      <c r="E54" s="4">
        <v>3.32</v>
      </c>
      <c r="F54" s="4">
        <v>3.49</v>
      </c>
      <c r="G54" s="4">
        <v>3.64</v>
      </c>
      <c r="H54" s="4">
        <v>3.42</v>
      </c>
      <c r="I54" s="4">
        <v>3.26</v>
      </c>
      <c r="J54" s="4">
        <v>3.22</v>
      </c>
      <c r="K54" s="4">
        <v>3.2</v>
      </c>
      <c r="L54" s="4">
        <v>3.38</v>
      </c>
      <c r="M54" s="4">
        <v>3.82</v>
      </c>
      <c r="N54" s="4">
        <f t="shared" si="0"/>
        <v>3.360833333333334</v>
      </c>
      <c r="O54" s="4"/>
    </row>
    <row r="55" spans="1:15" ht="9">
      <c r="A55" s="26" t="s">
        <v>180</v>
      </c>
      <c r="B55" s="4">
        <v>4</v>
      </c>
      <c r="C55" s="4">
        <v>4.44</v>
      </c>
      <c r="D55" s="4">
        <v>4.53</v>
      </c>
      <c r="E55" s="4">
        <v>5.01</v>
      </c>
      <c r="F55" s="4">
        <v>5.13</v>
      </c>
      <c r="G55" s="4">
        <v>5.4</v>
      </c>
      <c r="H55" s="4">
        <v>5.12</v>
      </c>
      <c r="I55" s="4">
        <v>5.23</v>
      </c>
      <c r="J55" s="4">
        <v>5.27</v>
      </c>
      <c r="K55" s="4">
        <v>4.34</v>
      </c>
      <c r="L55" s="4">
        <v>4.43</v>
      </c>
      <c r="M55" s="4">
        <v>4.03</v>
      </c>
      <c r="N55" s="4">
        <f t="shared" si="0"/>
        <v>4.744166666666667</v>
      </c>
      <c r="O55" s="4"/>
    </row>
    <row r="56" spans="1:15" ht="9">
      <c r="A56" s="26" t="s">
        <v>182</v>
      </c>
      <c r="B56" s="4">
        <v>4.28</v>
      </c>
      <c r="C56" s="4">
        <v>3.96</v>
      </c>
      <c r="D56" s="4">
        <v>3.9</v>
      </c>
      <c r="E56" s="4">
        <v>3.78</v>
      </c>
      <c r="F56" s="4">
        <v>3.86</v>
      </c>
      <c r="G56" s="4">
        <v>3.94</v>
      </c>
      <c r="H56" s="4">
        <v>3.6</v>
      </c>
      <c r="I56" s="4">
        <v>3.29</v>
      </c>
      <c r="J56" s="4">
        <v>3.18</v>
      </c>
      <c r="K56" s="4">
        <v>3.55</v>
      </c>
      <c r="L56" s="4">
        <v>3.71</v>
      </c>
      <c r="M56" s="4">
        <v>3.64</v>
      </c>
      <c r="N56" s="4">
        <f t="shared" si="0"/>
        <v>3.724166666666667</v>
      </c>
      <c r="O56" s="4"/>
    </row>
    <row r="57" spans="1:15" ht="9">
      <c r="A57" s="26" t="s">
        <v>183</v>
      </c>
      <c r="B57" s="4">
        <v>3.7</v>
      </c>
      <c r="C57" s="4">
        <v>3.57</v>
      </c>
      <c r="D57" s="4">
        <v>3.6</v>
      </c>
      <c r="E57" s="4">
        <v>3.44</v>
      </c>
      <c r="F57" s="4">
        <v>3.51</v>
      </c>
      <c r="G57" s="4">
        <v>3.44</v>
      </c>
      <c r="H57" s="4">
        <v>3.54</v>
      </c>
      <c r="I57" s="4">
        <v>3.68</v>
      </c>
      <c r="J57" s="4">
        <v>4.4</v>
      </c>
      <c r="K57" s="4"/>
      <c r="L57" s="4"/>
      <c r="M57" s="4"/>
      <c r="N57" s="4">
        <f t="shared" si="0"/>
        <v>3.6533333333333338</v>
      </c>
      <c r="O57" s="4"/>
    </row>
    <row r="58" spans="1:15" ht="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9">
      <c r="A59" s="4" t="s">
        <v>69</v>
      </c>
      <c r="B59" s="4">
        <f>AVERAGE(B54:B56)</f>
        <v>3.7733333333333334</v>
      </c>
      <c r="C59" s="4">
        <f aca="true" t="shared" si="1" ref="C59:N59">AVERAGE(C54:C56)</f>
        <v>3.8866666666666667</v>
      </c>
      <c r="D59" s="4">
        <f t="shared" si="1"/>
        <v>3.9033333333333338</v>
      </c>
      <c r="E59" s="4">
        <f t="shared" si="1"/>
        <v>4.036666666666666</v>
      </c>
      <c r="F59" s="4">
        <f t="shared" si="1"/>
        <v>4.16</v>
      </c>
      <c r="G59" s="4">
        <f t="shared" si="1"/>
        <v>4.326666666666667</v>
      </c>
      <c r="H59" s="4">
        <f t="shared" si="1"/>
        <v>4.046666666666666</v>
      </c>
      <c r="I59" s="4">
        <f t="shared" si="1"/>
        <v>3.926666666666667</v>
      </c>
      <c r="J59" s="4">
        <f t="shared" si="1"/>
        <v>3.89</v>
      </c>
      <c r="K59" s="4">
        <f t="shared" si="1"/>
        <v>3.6966666666666668</v>
      </c>
      <c r="L59" s="4">
        <f t="shared" si="1"/>
        <v>3.84</v>
      </c>
      <c r="M59" s="4">
        <f t="shared" si="1"/>
        <v>3.83</v>
      </c>
      <c r="N59" s="4">
        <f t="shared" si="1"/>
        <v>3.943055555555556</v>
      </c>
      <c r="O59" s="4"/>
    </row>
    <row r="60" spans="1:15" ht="9">
      <c r="A60" s="2" t="s">
        <v>58</v>
      </c>
      <c r="B60" s="4">
        <f>AVERAGE(B47:B56)</f>
        <v>2.568</v>
      </c>
      <c r="C60" s="4">
        <f aca="true" t="shared" si="2" ref="C60:N60">AVERAGE(C47:C56)</f>
        <v>2.611</v>
      </c>
      <c r="D60" s="4">
        <f t="shared" si="2"/>
        <v>2.6500000000000004</v>
      </c>
      <c r="E60" s="4">
        <f t="shared" si="2"/>
        <v>2.697</v>
      </c>
      <c r="F60" s="4">
        <f t="shared" si="2"/>
        <v>2.7459999999999996</v>
      </c>
      <c r="G60" s="4">
        <f t="shared" si="2"/>
        <v>2.7800000000000002</v>
      </c>
      <c r="H60" s="4">
        <f t="shared" si="2"/>
        <v>2.6610000000000005</v>
      </c>
      <c r="I60" s="4">
        <f t="shared" si="2"/>
        <v>2.5959999999999996</v>
      </c>
      <c r="J60" s="4">
        <f t="shared" si="2"/>
        <v>2.578</v>
      </c>
      <c r="K60" s="4">
        <f t="shared" si="2"/>
        <v>2.5780000000000003</v>
      </c>
      <c r="L60" s="4">
        <f t="shared" si="2"/>
        <v>2.648</v>
      </c>
      <c r="M60" s="4">
        <f t="shared" si="2"/>
        <v>2.6750000000000003</v>
      </c>
      <c r="N60" s="4">
        <f t="shared" si="2"/>
        <v>2.649</v>
      </c>
      <c r="O60" s="4"/>
    </row>
    <row r="61" spans="1:15" ht="9">
      <c r="A61" s="6" t="s">
        <v>65</v>
      </c>
      <c r="B61" s="4">
        <f>AVERAGE(B17:B56)</f>
        <v>2.3147499999999996</v>
      </c>
      <c r="C61" s="4">
        <f aca="true" t="shared" si="3" ref="C61:N61">AVERAGE(C17:C56)</f>
        <v>2.3335000000000004</v>
      </c>
      <c r="D61" s="4">
        <f t="shared" si="3"/>
        <v>2.3580000000000005</v>
      </c>
      <c r="E61" s="4">
        <f t="shared" si="3"/>
        <v>2.3964999999999996</v>
      </c>
      <c r="F61" s="4">
        <f t="shared" si="3"/>
        <v>2.4452499999999997</v>
      </c>
      <c r="G61" s="4">
        <f t="shared" si="3"/>
        <v>2.4890000000000003</v>
      </c>
      <c r="H61" s="4">
        <f t="shared" si="3"/>
        <v>2.46675</v>
      </c>
      <c r="I61" s="4">
        <f t="shared" si="3"/>
        <v>2.418</v>
      </c>
      <c r="J61" s="4">
        <f t="shared" si="3"/>
        <v>2.3369999999999997</v>
      </c>
      <c r="K61" s="4">
        <f t="shared" si="3"/>
        <v>2.292</v>
      </c>
      <c r="L61" s="4">
        <f t="shared" si="3"/>
        <v>2.29675</v>
      </c>
      <c r="M61" s="4">
        <f t="shared" si="3"/>
        <v>2.3337499999999998</v>
      </c>
      <c r="N61" s="4">
        <f t="shared" si="3"/>
        <v>2.3732083333333325</v>
      </c>
      <c r="O61" s="4"/>
    </row>
    <row r="62" spans="1:3" ht="9">
      <c r="A62" s="27"/>
      <c r="B62" s="27"/>
      <c r="C62" s="27"/>
    </row>
    <row r="63" ht="11.25" customHeight="1">
      <c r="A63" s="2" t="s">
        <v>68</v>
      </c>
    </row>
    <row r="64" ht="9">
      <c r="A64" s="2" t="s">
        <v>60</v>
      </c>
    </row>
    <row r="72" spans="4:18" ht="9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4" ht="9.75" thickBot="1"/>
    <row r="75" spans="8:22" ht="9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8:22" ht="9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8:22" ht="9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8:22" ht="9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8:22" ht="9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8:22" ht="9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8:22" ht="9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8:22" ht="9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8:22" ht="9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8:22" ht="9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8:22" ht="9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8:22" ht="9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8:22" ht="9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8:22" ht="9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8:22" ht="9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8:22" ht="9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8:22" ht="9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8:22" ht="9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8:22" ht="9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8:22" ht="9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8:22" ht="9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8:22" ht="9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8:22" ht="9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8:22" ht="9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8:22" ht="9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8:22" ht="9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8:22" ht="9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8:22" ht="9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8:22" ht="9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8:22" ht="9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8:22" ht="9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8:22" ht="9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8:22" ht="9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8:22" ht="9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8:22" ht="9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8:22" ht="9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8:22" ht="9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8:22" ht="9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8:22" ht="9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8:22" ht="9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8:22" ht="9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8:22" ht="9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8:22" ht="9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8:22" ht="9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8:22" ht="9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5"/>
    </row>
    <row r="120" spans="8:22" ht="9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5"/>
    </row>
    <row r="121" spans="8:22" ht="9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8:22" ht="9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8:22" ht="9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8:22" ht="9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8:22" ht="9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8:22" ht="9">
      <c r="H126" s="26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8:22" ht="9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8:22" ht="9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9:22" ht="9"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8:22" ht="9">
      <c r="H130" s="6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</sheetData>
  <sheetProtection password="E26E" sheet="1"/>
  <printOptions/>
  <pageMargins left="0.75" right="0.75" top="0.66" bottom="0.64" header="0.5" footer="0.5"/>
  <pageSetup fitToHeight="1" fitToWidth="1" horizontalDpi="600" verticalDpi="600" orientation="landscape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="115" zoomScaleNormal="115" zoomScalePageLayoutView="0" workbookViewId="0" topLeftCell="F4">
      <selection activeCell="N55" sqref="N55:N56"/>
    </sheetView>
  </sheetViews>
  <sheetFormatPr defaultColWidth="9.00390625" defaultRowHeight="12.75"/>
  <cols>
    <col min="1" max="13" width="8.875" style="30" customWidth="1"/>
    <col min="14" max="14" width="8.625" style="30" customWidth="1"/>
    <col min="15" max="16384" width="9.125" style="30" customWidth="1"/>
  </cols>
  <sheetData>
    <row r="1" spans="1:12" ht="9">
      <c r="A1" s="43" t="s">
        <v>212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 s="37" customFormat="1" ht="9.7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37" customFormat="1" ht="9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7" customFormat="1" ht="9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</row>
    <row r="5" spans="1:14" ht="9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17</v>
      </c>
    </row>
    <row r="6" spans="1:14" ht="9">
      <c r="A6" s="45" t="s">
        <v>19</v>
      </c>
      <c r="B6" s="45">
        <v>24.25</v>
      </c>
      <c r="C6" s="45">
        <v>24.44</v>
      </c>
      <c r="D6" s="45">
        <v>24.9</v>
      </c>
      <c r="E6" s="45">
        <v>25.5</v>
      </c>
      <c r="F6" s="45">
        <v>25.5</v>
      </c>
      <c r="G6" s="45">
        <v>24.81</v>
      </c>
      <c r="H6" s="45">
        <v>24.19</v>
      </c>
      <c r="I6" s="45">
        <v>23.7</v>
      </c>
      <c r="J6" s="45">
        <v>23.12</v>
      </c>
      <c r="K6" s="45">
        <v>22.75</v>
      </c>
      <c r="L6" s="45">
        <v>23.05</v>
      </c>
      <c r="M6" s="45">
        <v>23.75</v>
      </c>
      <c r="N6" s="45">
        <f aca="true" t="shared" si="0" ref="N6:N43">AVERAGEA(B6:M6)</f>
        <v>24.16333333333333</v>
      </c>
    </row>
    <row r="7" spans="1:14" ht="9">
      <c r="A7" s="45" t="s">
        <v>20</v>
      </c>
      <c r="B7" s="45">
        <v>24.06</v>
      </c>
      <c r="C7" s="45">
        <v>24.25</v>
      </c>
      <c r="D7" s="45">
        <v>24.25</v>
      </c>
      <c r="E7" s="45">
        <v>24.25</v>
      </c>
      <c r="F7" s="45">
        <v>23.8</v>
      </c>
      <c r="G7" s="45">
        <v>23.25</v>
      </c>
      <c r="H7" s="45">
        <v>23</v>
      </c>
      <c r="I7" s="45">
        <v>23.72</v>
      </c>
      <c r="J7" s="45">
        <v>24.56</v>
      </c>
      <c r="K7" s="45">
        <v>24.25</v>
      </c>
      <c r="L7" s="45">
        <v>24.05</v>
      </c>
      <c r="M7" s="45">
        <v>24</v>
      </c>
      <c r="N7" s="45">
        <f t="shared" si="0"/>
        <v>23.953333333333333</v>
      </c>
    </row>
    <row r="8" spans="1:14" ht="9">
      <c r="A8" s="45" t="s">
        <v>21</v>
      </c>
      <c r="B8" s="45">
        <v>24.2</v>
      </c>
      <c r="C8" s="45">
        <v>24.5</v>
      </c>
      <c r="D8" s="45">
        <v>24.5</v>
      </c>
      <c r="E8" s="45">
        <v>24.88</v>
      </c>
      <c r="F8" s="45">
        <v>24.88</v>
      </c>
      <c r="G8" s="45">
        <v>24.75</v>
      </c>
      <c r="H8" s="45">
        <v>24.73</v>
      </c>
      <c r="I8" s="45">
        <v>25.35</v>
      </c>
      <c r="J8" s="45">
        <v>25.92</v>
      </c>
      <c r="K8" s="45">
        <v>26.1</v>
      </c>
      <c r="L8" s="45">
        <v>26.25</v>
      </c>
      <c r="M8" s="45">
        <v>26.53</v>
      </c>
      <c r="N8" s="45">
        <f t="shared" si="0"/>
        <v>25.215833333333325</v>
      </c>
    </row>
    <row r="9" spans="1:14" ht="9">
      <c r="A9" s="45" t="s">
        <v>22</v>
      </c>
      <c r="B9" s="45">
        <v>26.01</v>
      </c>
      <c r="C9" s="45">
        <v>24.98</v>
      </c>
      <c r="D9" s="45">
        <v>24.06</v>
      </c>
      <c r="E9" s="45">
        <v>24.44</v>
      </c>
      <c r="F9" s="45">
        <v>24.36</v>
      </c>
      <c r="G9" s="45">
        <v>24.25</v>
      </c>
      <c r="H9" s="45">
        <v>24.6</v>
      </c>
      <c r="I9" s="45">
        <v>24.75</v>
      </c>
      <c r="J9" s="45">
        <v>23.97</v>
      </c>
      <c r="K9" s="45">
        <v>23.85</v>
      </c>
      <c r="L9" s="45">
        <v>23.51</v>
      </c>
      <c r="M9" s="45">
        <v>22.53</v>
      </c>
      <c r="N9" s="45">
        <f t="shared" si="0"/>
        <v>24.275833333333328</v>
      </c>
    </row>
    <row r="10" spans="1:14" ht="9">
      <c r="A10" s="45" t="s">
        <v>23</v>
      </c>
      <c r="B10" s="45">
        <v>22</v>
      </c>
      <c r="C10" s="45">
        <v>22.19</v>
      </c>
      <c r="D10" s="45">
        <v>22.2</v>
      </c>
      <c r="E10" s="45">
        <v>20.9</v>
      </c>
      <c r="F10" s="45">
        <v>20.3</v>
      </c>
      <c r="G10" s="45">
        <v>19.91</v>
      </c>
      <c r="H10" s="45">
        <v>19.85</v>
      </c>
      <c r="I10" s="45">
        <v>19.38</v>
      </c>
      <c r="J10" s="45">
        <v>20.25</v>
      </c>
      <c r="K10" s="45">
        <v>20.06</v>
      </c>
      <c r="L10" s="45">
        <v>19.62</v>
      </c>
      <c r="M10" s="45">
        <v>19.41</v>
      </c>
      <c r="N10" s="45">
        <f t="shared" si="0"/>
        <v>20.50583333333333</v>
      </c>
    </row>
    <row r="11" spans="1:14" ht="9">
      <c r="A11" s="45" t="s">
        <v>24</v>
      </c>
      <c r="B11" s="45">
        <v>19.3</v>
      </c>
      <c r="C11" s="45">
        <v>19.5</v>
      </c>
      <c r="D11" s="45">
        <v>19.8</v>
      </c>
      <c r="E11" s="45">
        <v>20.55</v>
      </c>
      <c r="F11" s="45">
        <v>22.06</v>
      </c>
      <c r="G11" s="45">
        <v>22.75</v>
      </c>
      <c r="H11" s="45">
        <v>23</v>
      </c>
      <c r="I11" s="45">
        <v>23</v>
      </c>
      <c r="J11" s="45">
        <v>23.3</v>
      </c>
      <c r="K11" s="45">
        <v>23.31</v>
      </c>
      <c r="L11" s="45">
        <v>22.94</v>
      </c>
      <c r="M11" s="45">
        <v>23.3</v>
      </c>
      <c r="N11" s="45">
        <f t="shared" si="0"/>
        <v>21.900833333333335</v>
      </c>
    </row>
    <row r="12" spans="1:14" ht="9">
      <c r="A12" s="45" t="s">
        <v>25</v>
      </c>
      <c r="B12" s="45">
        <v>23.5</v>
      </c>
      <c r="C12" s="45">
        <v>24.19</v>
      </c>
      <c r="D12" s="45">
        <v>26.22</v>
      </c>
      <c r="E12" s="45">
        <v>25.94</v>
      </c>
      <c r="F12" s="45">
        <v>25.88</v>
      </c>
      <c r="G12" s="45">
        <v>25.75</v>
      </c>
      <c r="H12" s="45">
        <v>25.5</v>
      </c>
      <c r="I12" s="45">
        <v>25.63</v>
      </c>
      <c r="J12" s="45">
        <v>25.75</v>
      </c>
      <c r="K12" s="45">
        <v>25.19</v>
      </c>
      <c r="L12" s="45">
        <v>25</v>
      </c>
      <c r="M12" s="45">
        <v>25</v>
      </c>
      <c r="N12" s="45">
        <f t="shared" si="0"/>
        <v>25.29583333333333</v>
      </c>
    </row>
    <row r="13" spans="1:14" ht="9">
      <c r="A13" s="45" t="s">
        <v>26</v>
      </c>
      <c r="B13" s="45">
        <v>25</v>
      </c>
      <c r="C13" s="45">
        <v>24.94</v>
      </c>
      <c r="D13" s="45">
        <v>24.75</v>
      </c>
      <c r="E13" s="45">
        <v>24.75</v>
      </c>
      <c r="F13" s="45">
        <v>24.9</v>
      </c>
      <c r="G13" s="45">
        <v>25.19</v>
      </c>
      <c r="H13" s="45">
        <v>25.5</v>
      </c>
      <c r="I13" s="45">
        <v>25.75</v>
      </c>
      <c r="J13" s="45">
        <v>25.75</v>
      </c>
      <c r="K13" s="45">
        <v>25.25</v>
      </c>
      <c r="L13" s="45">
        <v>24.9</v>
      </c>
      <c r="M13" s="45">
        <v>24.75</v>
      </c>
      <c r="N13" s="45">
        <f t="shared" si="0"/>
        <v>25.11916666666667</v>
      </c>
    </row>
    <row r="14" spans="1:14" ht="9">
      <c r="A14" s="45" t="s">
        <v>27</v>
      </c>
      <c r="B14" s="45">
        <v>24.3</v>
      </c>
      <c r="C14" s="45">
        <v>24.25</v>
      </c>
      <c r="D14" s="45">
        <v>24.25</v>
      </c>
      <c r="E14" s="45">
        <v>24.44</v>
      </c>
      <c r="F14" s="45">
        <v>24.85</v>
      </c>
      <c r="G14" s="45">
        <v>25.75</v>
      </c>
      <c r="H14" s="45">
        <v>25.75</v>
      </c>
      <c r="I14" s="45">
        <v>25.75</v>
      </c>
      <c r="J14" s="45">
        <v>25.75</v>
      </c>
      <c r="K14" s="45">
        <v>25.75</v>
      </c>
      <c r="L14" s="45">
        <v>25.75</v>
      </c>
      <c r="M14" s="45">
        <v>25.75</v>
      </c>
      <c r="N14" s="45">
        <f t="shared" si="0"/>
        <v>25.195000000000004</v>
      </c>
    </row>
    <row r="15" spans="1:14" ht="9">
      <c r="A15" s="45" t="s">
        <v>28</v>
      </c>
      <c r="B15" s="45">
        <v>25.63</v>
      </c>
      <c r="C15" s="45">
        <v>25.5</v>
      </c>
      <c r="D15" s="45">
        <v>26.44</v>
      </c>
      <c r="E15" s="45">
        <v>27.81</v>
      </c>
      <c r="F15" s="45">
        <v>29.15</v>
      </c>
      <c r="G15" s="45">
        <v>30.83</v>
      </c>
      <c r="H15" s="45">
        <v>30.44</v>
      </c>
      <c r="I15" s="45">
        <v>29.25</v>
      </c>
      <c r="J15" s="45">
        <v>29.25</v>
      </c>
      <c r="K15" s="45">
        <v>29.25</v>
      </c>
      <c r="L15" s="45">
        <v>29.25</v>
      </c>
      <c r="M15" s="45">
        <v>29.63</v>
      </c>
      <c r="N15" s="45">
        <f t="shared" si="0"/>
        <v>28.535833333333333</v>
      </c>
    </row>
    <row r="16" spans="1:14" ht="9">
      <c r="A16" s="45" t="s">
        <v>29</v>
      </c>
      <c r="B16" s="45">
        <v>29.88</v>
      </c>
      <c r="C16" s="45">
        <v>30</v>
      </c>
      <c r="D16" s="45">
        <v>30.19</v>
      </c>
      <c r="E16" s="45">
        <v>31.62</v>
      </c>
      <c r="F16" s="45">
        <v>32.05</v>
      </c>
      <c r="G16" s="45">
        <v>32</v>
      </c>
      <c r="H16" s="45">
        <v>32</v>
      </c>
      <c r="I16" s="45">
        <v>32</v>
      </c>
      <c r="J16" s="45">
        <v>32</v>
      </c>
      <c r="K16" s="45">
        <v>32</v>
      </c>
      <c r="L16" s="45">
        <v>30.24</v>
      </c>
      <c r="M16" s="45">
        <v>29</v>
      </c>
      <c r="N16" s="45">
        <f t="shared" si="0"/>
        <v>31.081666666666667</v>
      </c>
    </row>
    <row r="17" spans="1:14" ht="9">
      <c r="A17" s="45" t="s">
        <v>30</v>
      </c>
      <c r="B17" s="45">
        <v>29.05</v>
      </c>
      <c r="C17" s="45">
        <v>30.25</v>
      </c>
      <c r="D17" s="45">
        <v>30.38</v>
      </c>
      <c r="E17" s="45">
        <v>32.25</v>
      </c>
      <c r="F17" s="45">
        <v>30.15</v>
      </c>
      <c r="G17" s="45">
        <v>30.5</v>
      </c>
      <c r="H17" s="45">
        <v>30.25</v>
      </c>
      <c r="I17" s="45">
        <v>30.75</v>
      </c>
      <c r="J17" s="45">
        <v>31.63</v>
      </c>
      <c r="K17" s="45">
        <v>32.31</v>
      </c>
      <c r="L17" s="45">
        <v>33.06</v>
      </c>
      <c r="M17" s="45">
        <v>33.63</v>
      </c>
      <c r="N17" s="45">
        <f t="shared" si="0"/>
        <v>31.184166666666666</v>
      </c>
    </row>
    <row r="18" spans="1:14" ht="9">
      <c r="A18" s="45" t="s">
        <v>31</v>
      </c>
      <c r="B18" s="45">
        <v>35.19</v>
      </c>
      <c r="C18" s="45">
        <v>36.62</v>
      </c>
      <c r="D18" s="45">
        <v>36.5</v>
      </c>
      <c r="E18" s="45">
        <v>36.25</v>
      </c>
      <c r="F18" s="45">
        <v>37.35</v>
      </c>
      <c r="G18" s="45">
        <v>38.5</v>
      </c>
      <c r="H18" s="45">
        <v>39.69</v>
      </c>
      <c r="I18" s="45">
        <v>39.6</v>
      </c>
      <c r="J18" s="45">
        <v>41.38</v>
      </c>
      <c r="K18" s="45">
        <v>42.5</v>
      </c>
      <c r="L18" s="45">
        <v>41.22</v>
      </c>
      <c r="M18" s="45">
        <v>40.25</v>
      </c>
      <c r="N18" s="45">
        <f t="shared" si="0"/>
        <v>38.75416666666667</v>
      </c>
    </row>
    <row r="19" spans="1:14" ht="9">
      <c r="A19" s="45" t="s">
        <v>32</v>
      </c>
      <c r="B19" s="45">
        <v>40.15</v>
      </c>
      <c r="C19" s="45">
        <v>41.06</v>
      </c>
      <c r="D19" s="45">
        <v>44.41</v>
      </c>
      <c r="E19" s="45">
        <v>41.38</v>
      </c>
      <c r="F19" s="45">
        <v>43</v>
      </c>
      <c r="G19" s="45">
        <v>48.02</v>
      </c>
      <c r="H19" s="45">
        <v>49.4</v>
      </c>
      <c r="I19" s="45">
        <v>55.2</v>
      </c>
      <c r="J19" s="45">
        <v>50.35</v>
      </c>
      <c r="K19" s="45">
        <v>49.06</v>
      </c>
      <c r="L19" s="45">
        <v>47.3</v>
      </c>
      <c r="M19" s="45">
        <v>43.18</v>
      </c>
      <c r="N19" s="45">
        <f t="shared" si="0"/>
        <v>46.0425</v>
      </c>
    </row>
    <row r="20" spans="1:14" ht="9">
      <c r="A20" s="45" t="s">
        <v>33</v>
      </c>
      <c r="B20" s="45">
        <v>48.34</v>
      </c>
      <c r="C20" s="45">
        <v>47.75</v>
      </c>
      <c r="D20" s="45">
        <v>42.25</v>
      </c>
      <c r="E20" s="45">
        <v>40.85</v>
      </c>
      <c r="F20" s="45">
        <v>37.88</v>
      </c>
      <c r="G20" s="45">
        <v>32.25</v>
      </c>
      <c r="H20" s="45">
        <v>34.4</v>
      </c>
      <c r="I20" s="45">
        <v>32.09</v>
      </c>
      <c r="J20" s="45">
        <v>28.77</v>
      </c>
      <c r="K20" s="45">
        <v>27.46</v>
      </c>
      <c r="L20" s="45">
        <v>24.8</v>
      </c>
      <c r="M20" s="45">
        <v>23.25</v>
      </c>
      <c r="N20" s="45">
        <f t="shared" si="0"/>
        <v>35.00749999999999</v>
      </c>
    </row>
    <row r="21" spans="1:14" ht="9">
      <c r="A21" s="45" t="s">
        <v>34</v>
      </c>
      <c r="B21" s="45">
        <v>22.5</v>
      </c>
      <c r="C21" s="45">
        <v>22.38</v>
      </c>
      <c r="D21" s="45">
        <v>24.15</v>
      </c>
      <c r="E21" s="45">
        <v>27.92</v>
      </c>
      <c r="F21" s="45">
        <v>30.65</v>
      </c>
      <c r="G21" s="45">
        <v>31.63</v>
      </c>
      <c r="H21" s="45">
        <v>29.25</v>
      </c>
      <c r="I21" s="45">
        <v>28.67</v>
      </c>
      <c r="J21" s="45">
        <v>33.4</v>
      </c>
      <c r="K21" s="45">
        <v>34.14</v>
      </c>
      <c r="L21" s="45">
        <v>33.28</v>
      </c>
      <c r="M21" s="45">
        <v>32.63</v>
      </c>
      <c r="N21" s="45">
        <f t="shared" si="0"/>
        <v>29.21666666666667</v>
      </c>
    </row>
    <row r="22" spans="1:14" ht="9">
      <c r="A22" s="45" t="s">
        <v>35</v>
      </c>
      <c r="B22" s="45">
        <v>32.15</v>
      </c>
      <c r="C22" s="45">
        <v>34.69</v>
      </c>
      <c r="D22" s="45">
        <v>34.47</v>
      </c>
      <c r="E22" s="45">
        <v>38.74</v>
      </c>
      <c r="F22" s="45">
        <v>39.56</v>
      </c>
      <c r="G22" s="45">
        <v>36.61</v>
      </c>
      <c r="H22" s="45">
        <v>34.16</v>
      </c>
      <c r="I22" s="45">
        <v>35.75</v>
      </c>
      <c r="J22" s="45">
        <v>33.3</v>
      </c>
      <c r="K22" s="45">
        <v>34.72</v>
      </c>
      <c r="L22" s="45">
        <v>35</v>
      </c>
      <c r="M22" s="45">
        <v>34.58</v>
      </c>
      <c r="N22" s="45">
        <f t="shared" si="0"/>
        <v>35.31083333333333</v>
      </c>
    </row>
    <row r="23" spans="1:14" ht="9">
      <c r="A23" s="45" t="s">
        <v>36</v>
      </c>
      <c r="B23" s="45">
        <v>34.06</v>
      </c>
      <c r="C23" s="45">
        <v>34.57</v>
      </c>
      <c r="D23" s="45">
        <v>35.56</v>
      </c>
      <c r="E23" s="45">
        <v>37.78</v>
      </c>
      <c r="F23" s="45">
        <v>38.84</v>
      </c>
      <c r="G23" s="45">
        <v>38.83</v>
      </c>
      <c r="H23" s="45">
        <v>39.5</v>
      </c>
      <c r="I23" s="45">
        <v>39.93</v>
      </c>
      <c r="J23" s="45">
        <v>39.63</v>
      </c>
      <c r="K23" s="45">
        <v>39.39</v>
      </c>
      <c r="L23" s="45">
        <v>38.14</v>
      </c>
      <c r="M23" s="45">
        <v>37.91</v>
      </c>
      <c r="N23" s="45">
        <f t="shared" si="0"/>
        <v>37.845</v>
      </c>
    </row>
    <row r="24" spans="1:14" ht="9">
      <c r="A24" s="45" t="s">
        <v>37</v>
      </c>
      <c r="B24" s="45">
        <v>39.3</v>
      </c>
      <c r="C24" s="45">
        <v>42.78</v>
      </c>
      <c r="D24" s="45">
        <v>45.41</v>
      </c>
      <c r="E24" s="45">
        <v>50.2</v>
      </c>
      <c r="F24" s="45">
        <v>56.28</v>
      </c>
      <c r="G24" s="45">
        <v>56.25</v>
      </c>
      <c r="H24" s="45">
        <v>57.69</v>
      </c>
      <c r="I24" s="45">
        <v>59.83</v>
      </c>
      <c r="J24" s="45">
        <v>63.2</v>
      </c>
      <c r="K24" s="45">
        <v>64.31</v>
      </c>
      <c r="L24" s="45">
        <v>64.81</v>
      </c>
      <c r="M24" s="45">
        <v>65.97</v>
      </c>
      <c r="N24" s="45">
        <f t="shared" si="0"/>
        <v>55.5025</v>
      </c>
    </row>
    <row r="25" spans="1:14" ht="9">
      <c r="A25" s="45" t="s">
        <v>38</v>
      </c>
      <c r="B25" s="45">
        <v>70.69</v>
      </c>
      <c r="C25" s="45">
        <v>75.75</v>
      </c>
      <c r="D25" s="45">
        <v>80.4</v>
      </c>
      <c r="E25" s="45">
        <v>83.5</v>
      </c>
      <c r="F25" s="45">
        <v>83.69</v>
      </c>
      <c r="G25" s="45">
        <v>83.5</v>
      </c>
      <c r="H25" s="45">
        <v>76.23</v>
      </c>
      <c r="I25" s="45">
        <v>72.31</v>
      </c>
      <c r="J25" s="45">
        <v>78.85</v>
      </c>
      <c r="K25" s="45">
        <v>80.88</v>
      </c>
      <c r="L25" s="45">
        <v>79.06</v>
      </c>
      <c r="M25" s="45">
        <v>80.1</v>
      </c>
      <c r="N25" s="45">
        <f t="shared" si="0"/>
        <v>78.74666666666666</v>
      </c>
    </row>
    <row r="26" spans="1:14" ht="9">
      <c r="A26" s="45" t="s">
        <v>39</v>
      </c>
      <c r="B26" s="45">
        <v>78.25</v>
      </c>
      <c r="C26" s="45">
        <v>81.13</v>
      </c>
      <c r="D26" s="45">
        <v>75.44</v>
      </c>
      <c r="E26" s="45">
        <v>67.63</v>
      </c>
      <c r="F26" s="45">
        <v>68.15</v>
      </c>
      <c r="G26" s="45">
        <v>70.13</v>
      </c>
      <c r="H26" s="45">
        <v>68.06</v>
      </c>
      <c r="I26" s="45">
        <v>70.5</v>
      </c>
      <c r="J26" s="45">
        <v>71.97</v>
      </c>
      <c r="K26" s="45">
        <v>72.63</v>
      </c>
      <c r="L26" s="45">
        <v>70.4</v>
      </c>
      <c r="M26" s="45">
        <v>68.31</v>
      </c>
      <c r="N26" s="45">
        <f t="shared" si="0"/>
        <v>71.88333333333333</v>
      </c>
    </row>
    <row r="27" spans="1:14" ht="9">
      <c r="A27" s="45" t="s">
        <v>40</v>
      </c>
      <c r="B27" s="45">
        <v>67</v>
      </c>
      <c r="C27" s="45">
        <v>65.56</v>
      </c>
      <c r="D27" s="45">
        <v>62.94</v>
      </c>
      <c r="E27" s="45">
        <v>63.13</v>
      </c>
      <c r="F27" s="45">
        <v>60.45</v>
      </c>
      <c r="G27" s="45">
        <v>58.38</v>
      </c>
      <c r="H27" s="45">
        <v>57.69</v>
      </c>
      <c r="I27" s="45">
        <v>59</v>
      </c>
      <c r="J27" s="45">
        <v>62.38</v>
      </c>
      <c r="K27" s="45">
        <v>59.35</v>
      </c>
      <c r="L27" s="45">
        <v>57.85</v>
      </c>
      <c r="M27" s="45">
        <v>55.75</v>
      </c>
      <c r="N27" s="45">
        <f t="shared" si="0"/>
        <v>60.79</v>
      </c>
    </row>
    <row r="28" spans="1:14" ht="9">
      <c r="A28" s="45" t="s">
        <v>41</v>
      </c>
      <c r="B28" s="45">
        <v>54.75</v>
      </c>
      <c r="C28" s="45">
        <v>55.44</v>
      </c>
      <c r="D28" s="45">
        <v>57.2</v>
      </c>
      <c r="E28" s="45">
        <v>58.25</v>
      </c>
      <c r="F28" s="45">
        <v>61.31</v>
      </c>
      <c r="G28" s="45">
        <v>61.4</v>
      </c>
      <c r="H28" s="45">
        <v>60</v>
      </c>
      <c r="I28" s="45">
        <v>62.88</v>
      </c>
      <c r="J28" s="45">
        <v>61.7</v>
      </c>
      <c r="K28" s="45">
        <v>50.88</v>
      </c>
      <c r="L28" s="45">
        <v>57.62</v>
      </c>
      <c r="M28" s="45">
        <v>55.9</v>
      </c>
      <c r="N28" s="45">
        <f t="shared" si="0"/>
        <v>58.110833333333325</v>
      </c>
    </row>
    <row r="29" spans="1:14" ht="9">
      <c r="A29" s="45" t="s">
        <v>42</v>
      </c>
      <c r="B29" s="45">
        <v>51</v>
      </c>
      <c r="C29" s="45">
        <v>60.75</v>
      </c>
      <c r="D29" s="45">
        <v>61.6</v>
      </c>
      <c r="E29" s="45">
        <v>61.88</v>
      </c>
      <c r="F29" s="45">
        <v>60.69</v>
      </c>
      <c r="G29" s="45">
        <v>59.5</v>
      </c>
      <c r="H29" s="45">
        <v>57.25</v>
      </c>
      <c r="I29" s="45">
        <v>54.5</v>
      </c>
      <c r="J29" s="45">
        <v>54.5</v>
      </c>
      <c r="K29" s="45">
        <v>54.84</v>
      </c>
      <c r="L29" s="45">
        <v>56.63</v>
      </c>
      <c r="M29" s="45">
        <v>57.38</v>
      </c>
      <c r="N29" s="45">
        <f t="shared" si="0"/>
        <v>57.54333333333333</v>
      </c>
    </row>
    <row r="30" spans="1:14" ht="9">
      <c r="A30" s="45" t="s">
        <v>43</v>
      </c>
      <c r="B30" s="45">
        <v>56.31</v>
      </c>
      <c r="C30" s="45">
        <v>58.45</v>
      </c>
      <c r="D30" s="45">
        <v>60.98</v>
      </c>
      <c r="E30" s="45">
        <v>60.62</v>
      </c>
      <c r="F30" s="45">
        <v>55.85</v>
      </c>
      <c r="G30" s="45">
        <v>58.6</v>
      </c>
      <c r="H30" s="45">
        <v>58.9</v>
      </c>
      <c r="I30" s="45">
        <v>59.05</v>
      </c>
      <c r="J30" s="45">
        <v>59.19</v>
      </c>
      <c r="K30" s="45">
        <v>59.25</v>
      </c>
      <c r="L30" s="45">
        <v>60.03</v>
      </c>
      <c r="M30" s="45">
        <v>59.81</v>
      </c>
      <c r="N30" s="45">
        <f t="shared" si="0"/>
        <v>58.919999999999995</v>
      </c>
    </row>
    <row r="31" spans="1:14" ht="9">
      <c r="A31" s="45" t="s">
        <v>44</v>
      </c>
      <c r="B31" s="45">
        <v>62</v>
      </c>
      <c r="C31" s="45">
        <v>61.9</v>
      </c>
      <c r="D31" s="45">
        <v>61</v>
      </c>
      <c r="E31" s="45">
        <v>62.33</v>
      </c>
      <c r="F31" s="45">
        <v>60</v>
      </c>
      <c r="G31" s="45">
        <v>57.38</v>
      </c>
      <c r="H31" s="45">
        <v>53.98</v>
      </c>
      <c r="I31" s="45">
        <v>54.82</v>
      </c>
      <c r="J31" s="45">
        <v>57.5</v>
      </c>
      <c r="K31" s="45">
        <v>58.8</v>
      </c>
      <c r="L31" s="45">
        <v>58.81</v>
      </c>
      <c r="M31" s="45">
        <v>58.25</v>
      </c>
      <c r="N31" s="45">
        <f t="shared" si="0"/>
        <v>58.8975</v>
      </c>
    </row>
    <row r="32" spans="1:14" ht="9">
      <c r="A32" s="45" t="s">
        <v>45</v>
      </c>
      <c r="B32" s="45">
        <v>57.1</v>
      </c>
      <c r="C32" s="45">
        <v>57.75</v>
      </c>
      <c r="D32" s="45">
        <v>57.62</v>
      </c>
      <c r="E32" s="45">
        <v>57.4</v>
      </c>
      <c r="F32" s="45">
        <v>58</v>
      </c>
      <c r="G32" s="45">
        <v>58.38</v>
      </c>
      <c r="H32" s="45">
        <v>59.2</v>
      </c>
      <c r="I32" s="45">
        <v>59.88</v>
      </c>
      <c r="J32" s="45">
        <v>61</v>
      </c>
      <c r="K32" s="45">
        <v>62.1</v>
      </c>
      <c r="L32" s="45">
        <v>63</v>
      </c>
      <c r="M32" s="45">
        <v>62.5</v>
      </c>
      <c r="N32" s="45">
        <f t="shared" si="0"/>
        <v>59.494166666666665</v>
      </c>
    </row>
    <row r="33" spans="1:14" ht="9">
      <c r="A33" s="45" t="s">
        <v>46</v>
      </c>
      <c r="B33" s="45">
        <v>66</v>
      </c>
      <c r="C33" s="45">
        <v>68.25</v>
      </c>
      <c r="D33" s="45">
        <v>68.5</v>
      </c>
      <c r="E33" s="45">
        <v>71.2</v>
      </c>
      <c r="F33" s="45">
        <v>72</v>
      </c>
      <c r="G33" s="45">
        <v>72.12</v>
      </c>
      <c r="H33" s="45">
        <v>74</v>
      </c>
      <c r="I33" s="45">
        <v>75.5</v>
      </c>
      <c r="J33" s="45">
        <v>78.8</v>
      </c>
      <c r="K33" s="45">
        <v>77.12</v>
      </c>
      <c r="L33" s="45">
        <v>78.5</v>
      </c>
      <c r="M33" s="45">
        <v>80.6</v>
      </c>
      <c r="N33" s="45">
        <f t="shared" si="0"/>
        <v>73.54916666666666</v>
      </c>
    </row>
    <row r="34" spans="1:14" ht="9">
      <c r="A34" s="45" t="s">
        <v>47</v>
      </c>
      <c r="B34" s="45">
        <v>82.75</v>
      </c>
      <c r="C34" s="45">
        <v>81.38</v>
      </c>
      <c r="D34" s="45">
        <v>82.8</v>
      </c>
      <c r="E34" s="45">
        <v>81.63</v>
      </c>
      <c r="F34" s="45">
        <v>83.13</v>
      </c>
      <c r="G34" s="45">
        <v>79</v>
      </c>
      <c r="H34" s="45">
        <v>78.5</v>
      </c>
      <c r="I34" s="45">
        <v>77.75</v>
      </c>
      <c r="J34" s="45">
        <v>79.13</v>
      </c>
      <c r="K34" s="45">
        <v>83</v>
      </c>
      <c r="L34" s="45">
        <v>83.6</v>
      </c>
      <c r="M34" s="45">
        <v>85.5</v>
      </c>
      <c r="N34" s="45">
        <f t="shared" si="0"/>
        <v>81.51416666666667</v>
      </c>
    </row>
    <row r="35" spans="1:14" ht="9">
      <c r="A35" s="45" t="s">
        <v>48</v>
      </c>
      <c r="B35" s="45">
        <v>86</v>
      </c>
      <c r="C35" s="45">
        <v>83.5</v>
      </c>
      <c r="D35" s="45">
        <v>80.2</v>
      </c>
      <c r="E35" s="45">
        <v>76.38</v>
      </c>
      <c r="F35" s="45">
        <v>77.2</v>
      </c>
      <c r="G35" s="45">
        <v>81.5</v>
      </c>
      <c r="H35" s="45">
        <v>83.33</v>
      </c>
      <c r="I35" s="45">
        <v>85.5</v>
      </c>
      <c r="J35" s="45">
        <v>84</v>
      </c>
      <c r="K35" s="45">
        <v>83.5</v>
      </c>
      <c r="L35" s="45">
        <v>85.5</v>
      </c>
      <c r="M35" s="45">
        <v>85.13</v>
      </c>
      <c r="N35" s="45">
        <f t="shared" si="0"/>
        <v>82.645</v>
      </c>
    </row>
    <row r="36" spans="1:14" ht="9">
      <c r="A36" s="45" t="s">
        <v>49</v>
      </c>
      <c r="B36" s="45">
        <v>86.2</v>
      </c>
      <c r="C36" s="45">
        <v>82.75</v>
      </c>
      <c r="D36" s="45">
        <v>84.25</v>
      </c>
      <c r="E36" s="45">
        <v>85.75</v>
      </c>
      <c r="F36" s="45">
        <v>89</v>
      </c>
      <c r="G36" s="45">
        <v>92.25</v>
      </c>
      <c r="H36" s="45">
        <v>91.17</v>
      </c>
      <c r="I36" s="45">
        <v>93</v>
      </c>
      <c r="J36" s="45">
        <v>90.5</v>
      </c>
      <c r="K36" s="45">
        <v>87.2</v>
      </c>
      <c r="L36" s="45">
        <v>89</v>
      </c>
      <c r="M36" s="45">
        <v>94.5</v>
      </c>
      <c r="N36" s="45">
        <f t="shared" si="0"/>
        <v>88.79750000000001</v>
      </c>
    </row>
    <row r="37" spans="1:14" ht="9">
      <c r="A37" s="45" t="s">
        <v>50</v>
      </c>
      <c r="B37" s="45">
        <v>93.3</v>
      </c>
      <c r="C37" s="45">
        <v>97</v>
      </c>
      <c r="D37" s="45">
        <v>98.75</v>
      </c>
      <c r="E37" s="45">
        <v>96.75</v>
      </c>
      <c r="F37" s="45">
        <v>94.7</v>
      </c>
      <c r="G37" s="45">
        <v>95</v>
      </c>
      <c r="H37" s="45">
        <v>95</v>
      </c>
      <c r="I37" s="45">
        <v>91</v>
      </c>
      <c r="J37" s="45">
        <v>88</v>
      </c>
      <c r="K37" s="45">
        <v>87</v>
      </c>
      <c r="L37" s="45">
        <v>86</v>
      </c>
      <c r="M37" s="45">
        <v>82.75</v>
      </c>
      <c r="N37" s="45">
        <f t="shared" si="0"/>
        <v>92.10416666666667</v>
      </c>
    </row>
    <row r="38" spans="1:14" ht="9">
      <c r="A38" s="45" t="s">
        <v>51</v>
      </c>
      <c r="B38" s="45">
        <v>80.63</v>
      </c>
      <c r="C38" s="45">
        <v>82.5</v>
      </c>
      <c r="D38" s="45">
        <v>80.7</v>
      </c>
      <c r="E38" s="45">
        <v>83.75</v>
      </c>
      <c r="F38" s="45">
        <v>83.5</v>
      </c>
      <c r="G38" s="45">
        <v>85</v>
      </c>
      <c r="H38" s="45">
        <v>86.67</v>
      </c>
      <c r="I38" s="45">
        <v>88.3</v>
      </c>
      <c r="J38" s="45">
        <v>89.5</v>
      </c>
      <c r="K38" s="45">
        <v>87</v>
      </c>
      <c r="L38" s="45">
        <v>81.6</v>
      </c>
      <c r="M38" s="45">
        <v>85.25</v>
      </c>
      <c r="N38" s="45">
        <f t="shared" si="0"/>
        <v>84.53333333333333</v>
      </c>
    </row>
    <row r="39" spans="1:14" ht="9">
      <c r="A39" s="45" t="s">
        <v>52</v>
      </c>
      <c r="B39" s="45">
        <v>87.88</v>
      </c>
      <c r="C39" s="45">
        <v>84.38</v>
      </c>
      <c r="D39" s="45">
        <v>86.1</v>
      </c>
      <c r="E39" s="45">
        <v>87.88</v>
      </c>
      <c r="F39" s="45">
        <v>92.25</v>
      </c>
      <c r="G39" s="45">
        <v>93.3</v>
      </c>
      <c r="H39" s="45">
        <v>92.25</v>
      </c>
      <c r="I39" s="45">
        <v>92.1</v>
      </c>
      <c r="J39" s="45">
        <v>92.88</v>
      </c>
      <c r="K39" s="45">
        <v>90.75</v>
      </c>
      <c r="L39" s="45">
        <v>86.8</v>
      </c>
      <c r="M39" s="45">
        <v>85.2</v>
      </c>
      <c r="N39" s="45">
        <f t="shared" si="0"/>
        <v>89.31416666666667</v>
      </c>
    </row>
    <row r="40" spans="1:14" ht="9">
      <c r="A40" s="45" t="s">
        <v>54</v>
      </c>
      <c r="B40" s="45">
        <v>83.33</v>
      </c>
      <c r="C40" s="45">
        <v>82.7</v>
      </c>
      <c r="D40" s="45">
        <v>83.3</v>
      </c>
      <c r="E40" s="45">
        <v>84.5</v>
      </c>
      <c r="F40" s="45">
        <v>81.38</v>
      </c>
      <c r="G40" s="45">
        <v>79.2</v>
      </c>
      <c r="H40" s="45">
        <v>79</v>
      </c>
      <c r="I40" s="45">
        <v>77.5</v>
      </c>
      <c r="J40" s="45">
        <v>75.1</v>
      </c>
      <c r="K40" s="45">
        <v>74.5</v>
      </c>
      <c r="L40" s="45">
        <v>76</v>
      </c>
      <c r="M40" s="45">
        <v>72</v>
      </c>
      <c r="N40" s="45">
        <f t="shared" si="0"/>
        <v>79.0425</v>
      </c>
    </row>
    <row r="41" spans="1:14" ht="9">
      <c r="A41" s="45" t="s">
        <v>55</v>
      </c>
      <c r="B41" s="45">
        <v>75.5</v>
      </c>
      <c r="C41" s="45">
        <v>74.88</v>
      </c>
      <c r="D41" s="45">
        <v>73</v>
      </c>
      <c r="E41" s="45">
        <v>72.33</v>
      </c>
      <c r="F41" s="45">
        <v>67.83</v>
      </c>
      <c r="G41" s="45">
        <v>66.5</v>
      </c>
      <c r="H41" s="45">
        <v>67</v>
      </c>
      <c r="I41" s="45">
        <v>62.5</v>
      </c>
      <c r="J41" s="45">
        <v>65</v>
      </c>
      <c r="K41" s="45">
        <v>62</v>
      </c>
      <c r="L41" s="45">
        <v>60.17</v>
      </c>
      <c r="M41" s="45">
        <v>60.13</v>
      </c>
      <c r="N41" s="45">
        <f t="shared" si="0"/>
        <v>67.23666666666666</v>
      </c>
    </row>
    <row r="42" spans="1:14" ht="9">
      <c r="A42" s="45" t="s">
        <v>56</v>
      </c>
      <c r="B42" s="45">
        <v>55.7</v>
      </c>
      <c r="C42" s="45">
        <v>54</v>
      </c>
      <c r="D42" s="45">
        <v>54.88</v>
      </c>
      <c r="E42" s="45">
        <v>50</v>
      </c>
      <c r="F42" s="45">
        <v>50.45</v>
      </c>
      <c r="G42" s="45">
        <v>54.63</v>
      </c>
      <c r="H42" s="45">
        <v>56.5</v>
      </c>
      <c r="I42" s="45">
        <v>58</v>
      </c>
      <c r="J42" s="45">
        <v>60.5</v>
      </c>
      <c r="K42" s="45">
        <v>58.95</v>
      </c>
      <c r="L42" s="45">
        <v>58.5</v>
      </c>
      <c r="M42" s="45">
        <v>57</v>
      </c>
      <c r="N42" s="45">
        <f t="shared" si="0"/>
        <v>55.759166666666665</v>
      </c>
    </row>
    <row r="43" spans="1:14" s="37" customFormat="1" ht="9">
      <c r="A43" s="33" t="s">
        <v>57</v>
      </c>
      <c r="B43" s="33">
        <v>65.43</v>
      </c>
      <c r="C43" s="33">
        <v>66.63</v>
      </c>
      <c r="D43" s="33">
        <v>69.38</v>
      </c>
      <c r="E43" s="33">
        <v>71.6</v>
      </c>
      <c r="F43" s="33">
        <v>75.25</v>
      </c>
      <c r="G43" s="33">
        <v>77.75</v>
      </c>
      <c r="H43" s="33">
        <v>85.5</v>
      </c>
      <c r="I43" s="33">
        <v>81</v>
      </c>
      <c r="J43" s="33">
        <v>78.5</v>
      </c>
      <c r="K43" s="33">
        <v>74.94</v>
      </c>
      <c r="L43" s="33">
        <v>76.75</v>
      </c>
      <c r="M43" s="33">
        <v>77.5</v>
      </c>
      <c r="N43" s="33">
        <f t="shared" si="0"/>
        <v>75.01916666666666</v>
      </c>
    </row>
    <row r="44" spans="1:15" s="37" customFormat="1" ht="9">
      <c r="A44" s="45" t="s">
        <v>61</v>
      </c>
      <c r="B44" s="36">
        <v>81.49</v>
      </c>
      <c r="C44" s="36">
        <v>80.58</v>
      </c>
      <c r="D44" s="36">
        <v>82.84</v>
      </c>
      <c r="E44" s="36">
        <v>84.1</v>
      </c>
      <c r="F44" s="36">
        <v>82.63</v>
      </c>
      <c r="G44" s="36">
        <v>81.5</v>
      </c>
      <c r="H44" s="36">
        <v>77.3</v>
      </c>
      <c r="I44" s="36">
        <v>73.96</v>
      </c>
      <c r="J44" s="36">
        <v>69.34</v>
      </c>
      <c r="K44" s="36">
        <v>72.73</v>
      </c>
      <c r="L44" s="36">
        <v>69.7</v>
      </c>
      <c r="M44" s="36">
        <v>69.37</v>
      </c>
      <c r="N44" s="36">
        <v>77.12833333333334</v>
      </c>
      <c r="O44" s="44"/>
    </row>
    <row r="45" spans="1:14" s="37" customFormat="1" ht="9">
      <c r="A45" s="33" t="s">
        <v>70</v>
      </c>
      <c r="B45" s="36">
        <v>76.61</v>
      </c>
      <c r="C45" s="36">
        <v>77.55</v>
      </c>
      <c r="D45" s="36">
        <v>78.75</v>
      </c>
      <c r="E45" s="36">
        <v>79.18</v>
      </c>
      <c r="F45" s="36">
        <v>78.85</v>
      </c>
      <c r="G45" s="36">
        <v>85.63</v>
      </c>
      <c r="H45" s="36">
        <v>86.625</v>
      </c>
      <c r="I45" s="36">
        <v>85.62333333333333</v>
      </c>
      <c r="J45" s="36">
        <v>85.36625</v>
      </c>
      <c r="K45" s="36">
        <v>86.12166666666667</v>
      </c>
      <c r="L45" s="36">
        <v>87.11875</v>
      </c>
      <c r="M45" s="36">
        <v>91.18125</v>
      </c>
      <c r="N45" s="36">
        <f aca="true" t="shared" si="1" ref="N45:N56">AVERAGE(B45:M45)</f>
        <v>83.21718750000001</v>
      </c>
    </row>
    <row r="46" spans="1:15" s="37" customFormat="1" ht="9">
      <c r="A46" s="45" t="s">
        <v>71</v>
      </c>
      <c r="B46" s="36">
        <v>94.5</v>
      </c>
      <c r="C46" s="36">
        <v>94.292</v>
      </c>
      <c r="D46" s="36">
        <v>96.75125</v>
      </c>
      <c r="E46" s="36">
        <v>97.40625</v>
      </c>
      <c r="F46" s="36">
        <v>93.63</v>
      </c>
      <c r="G46" s="36">
        <v>97.00833333333333</v>
      </c>
      <c r="H46" s="36">
        <v>101.55833333333334</v>
      </c>
      <c r="I46" s="36">
        <v>98.646</v>
      </c>
      <c r="J46" s="36">
        <v>93.48875</v>
      </c>
      <c r="K46" s="36">
        <v>94.58875</v>
      </c>
      <c r="L46" s="36">
        <v>93.40875</v>
      </c>
      <c r="M46" s="36">
        <v>95.4325</v>
      </c>
      <c r="N46" s="36">
        <f t="shared" si="1"/>
        <v>95.89257638888887</v>
      </c>
      <c r="O46" s="44"/>
    </row>
    <row r="47" spans="1:14" s="37" customFormat="1" ht="9">
      <c r="A47" s="33" t="s">
        <v>72</v>
      </c>
      <c r="B47" s="36">
        <v>95.67875</v>
      </c>
      <c r="C47" s="36">
        <v>94.834</v>
      </c>
      <c r="D47" s="36">
        <v>96.73</v>
      </c>
      <c r="E47" s="36">
        <v>99.5275</v>
      </c>
      <c r="F47" s="36">
        <v>99.8875</v>
      </c>
      <c r="G47" s="36">
        <v>103.8825</v>
      </c>
      <c r="H47" s="36">
        <v>102.355</v>
      </c>
      <c r="I47" s="36">
        <v>101.56400000000001</v>
      </c>
      <c r="J47" s="36">
        <v>96.18</v>
      </c>
      <c r="K47" s="36">
        <v>91.29</v>
      </c>
      <c r="L47" s="36">
        <v>87.696</v>
      </c>
      <c r="M47" s="36">
        <v>89.245</v>
      </c>
      <c r="N47" s="36">
        <f t="shared" si="1"/>
        <v>96.57252083333333</v>
      </c>
    </row>
    <row r="48" spans="1:14" s="37" customFormat="1" ht="9">
      <c r="A48" s="45" t="s">
        <v>73</v>
      </c>
      <c r="B48" s="36">
        <v>90.48</v>
      </c>
      <c r="C48" s="36">
        <v>93.87</v>
      </c>
      <c r="D48" s="36">
        <v>96.015</v>
      </c>
      <c r="E48" s="36">
        <v>89.103</v>
      </c>
      <c r="F48" s="36">
        <v>85.8825</v>
      </c>
      <c r="G48" s="36">
        <v>85.37333333333333</v>
      </c>
      <c r="H48" s="36">
        <v>84.89</v>
      </c>
      <c r="I48" s="36">
        <v>84.466</v>
      </c>
      <c r="J48" s="36">
        <v>84.12875</v>
      </c>
      <c r="K48" s="36">
        <v>82.313</v>
      </c>
      <c r="L48" s="36">
        <v>84.78</v>
      </c>
      <c r="M48" s="36">
        <v>88.045</v>
      </c>
      <c r="N48" s="36">
        <f t="shared" si="1"/>
        <v>87.44554861111111</v>
      </c>
    </row>
    <row r="49" spans="1:14" s="37" customFormat="1" ht="9">
      <c r="A49" s="33" t="s">
        <v>96</v>
      </c>
      <c r="B49" s="36">
        <v>86.605</v>
      </c>
      <c r="C49" s="36">
        <v>87.2</v>
      </c>
      <c r="D49" s="36">
        <v>89.26</v>
      </c>
      <c r="E49" s="36">
        <v>91.39</v>
      </c>
      <c r="F49" s="36">
        <v>94</v>
      </c>
      <c r="G49" s="36">
        <v>95.33</v>
      </c>
      <c r="H49" s="36"/>
      <c r="I49" s="36">
        <v>104.06</v>
      </c>
      <c r="J49" s="36">
        <v>105.34</v>
      </c>
      <c r="K49" s="36">
        <v>105.28</v>
      </c>
      <c r="L49" s="36">
        <v>105.53</v>
      </c>
      <c r="M49" s="36">
        <v>108.29</v>
      </c>
      <c r="N49" s="36">
        <f t="shared" si="1"/>
        <v>97.48045454545455</v>
      </c>
    </row>
    <row r="50" spans="1:14" s="37" customFormat="1" ht="9">
      <c r="A50" s="33" t="s">
        <v>97</v>
      </c>
      <c r="B50" s="36">
        <v>105.23</v>
      </c>
      <c r="C50" s="36">
        <v>101.95</v>
      </c>
      <c r="D50" s="36">
        <v>106.56</v>
      </c>
      <c r="E50" s="36">
        <v>108.57</v>
      </c>
      <c r="F50" s="36">
        <v>115.68</v>
      </c>
      <c r="G50" s="36">
        <v>123.99</v>
      </c>
      <c r="H50" s="36">
        <v>127.3</v>
      </c>
      <c r="I50" s="36">
        <v>129.66</v>
      </c>
      <c r="J50" s="36">
        <v>124.2</v>
      </c>
      <c r="K50" s="36">
        <v>118.59</v>
      </c>
      <c r="L50" s="36">
        <v>116.08</v>
      </c>
      <c r="M50" s="36">
        <v>112.28</v>
      </c>
      <c r="N50" s="36">
        <f t="shared" si="1"/>
        <v>115.84083333333331</v>
      </c>
    </row>
    <row r="51" spans="1:14" s="37" customFormat="1" ht="9">
      <c r="A51" s="33" t="s">
        <v>98</v>
      </c>
      <c r="B51" s="36">
        <v>117.78</v>
      </c>
      <c r="C51" s="36">
        <v>119.19</v>
      </c>
      <c r="D51" s="36">
        <v>124.42</v>
      </c>
      <c r="E51" s="36">
        <v>129.88</v>
      </c>
      <c r="F51" s="36">
        <v>130.76</v>
      </c>
      <c r="G51" s="36">
        <v>132.06</v>
      </c>
      <c r="H51" s="36">
        <v>127.31</v>
      </c>
      <c r="I51" s="36">
        <v>125.19</v>
      </c>
      <c r="J51" s="36">
        <v>127.05</v>
      </c>
      <c r="K51" s="36">
        <v>125.06</v>
      </c>
      <c r="L51" s="36">
        <v>127.14</v>
      </c>
      <c r="M51" s="36">
        <v>123.41</v>
      </c>
      <c r="N51" s="36">
        <f t="shared" si="1"/>
        <v>125.77083333333333</v>
      </c>
    </row>
    <row r="52" spans="1:14" s="37" customFormat="1" ht="9">
      <c r="A52" s="59">
        <v>2006</v>
      </c>
      <c r="B52" s="36">
        <v>131.66</v>
      </c>
      <c r="C52" s="36">
        <v>130.03</v>
      </c>
      <c r="D52" s="36">
        <v>126.06</v>
      </c>
      <c r="E52" s="36">
        <v>121.64</v>
      </c>
      <c r="F52" s="36">
        <v>119.06</v>
      </c>
      <c r="G52" s="36">
        <v>126.67</v>
      </c>
      <c r="H52" s="36">
        <v>130.03</v>
      </c>
      <c r="I52" s="36">
        <v>124.05</v>
      </c>
      <c r="J52" s="36">
        <v>125.04</v>
      </c>
      <c r="K52" s="36">
        <v>114.41</v>
      </c>
      <c r="L52" s="36">
        <v>105.43</v>
      </c>
      <c r="M52" s="36">
        <v>104.21</v>
      </c>
      <c r="N52" s="36">
        <f t="shared" si="1"/>
        <v>121.52416666666669</v>
      </c>
    </row>
    <row r="53" spans="1:14" s="37" customFormat="1" ht="9">
      <c r="A53" s="59">
        <v>2007</v>
      </c>
      <c r="B53" s="83">
        <v>101.386</v>
      </c>
      <c r="C53" s="83">
        <v>105.49875</v>
      </c>
      <c r="D53" s="83">
        <v>115.135</v>
      </c>
      <c r="E53" s="83">
        <v>116.665</v>
      </c>
      <c r="F53" s="83">
        <v>116.32300000000001</v>
      </c>
      <c r="G53" s="83">
        <v>115.72666666666667</v>
      </c>
      <c r="H53" s="83">
        <v>123.65625</v>
      </c>
      <c r="I53" s="36">
        <v>123.29</v>
      </c>
      <c r="J53" s="36">
        <v>118.98</v>
      </c>
      <c r="K53" s="36">
        <v>112.23</v>
      </c>
      <c r="L53" s="36">
        <v>111.1</v>
      </c>
      <c r="M53" s="36">
        <v>107.56</v>
      </c>
      <c r="N53" s="36">
        <f t="shared" si="1"/>
        <v>113.96255555555554</v>
      </c>
    </row>
    <row r="54" spans="1:14" s="37" customFormat="1" ht="9">
      <c r="A54" s="59">
        <v>2008</v>
      </c>
      <c r="B54" s="83">
        <v>107.32</v>
      </c>
      <c r="C54" s="83">
        <v>113.57</v>
      </c>
      <c r="D54" s="83">
        <v>109</v>
      </c>
      <c r="E54" s="83">
        <v>106.86</v>
      </c>
      <c r="F54" s="83">
        <v>113.45</v>
      </c>
      <c r="G54" s="83">
        <v>114.66</v>
      </c>
      <c r="H54" s="83">
        <v>116.76</v>
      </c>
      <c r="I54" s="36">
        <v>116.44</v>
      </c>
      <c r="J54" s="36">
        <v>110.45</v>
      </c>
      <c r="K54" s="36">
        <v>98.53</v>
      </c>
      <c r="L54" s="36">
        <v>94.55</v>
      </c>
      <c r="M54" s="36">
        <v>92.05</v>
      </c>
      <c r="N54" s="36">
        <f t="shared" si="1"/>
        <v>107.80333333333333</v>
      </c>
    </row>
    <row r="55" spans="1:14" s="37" customFormat="1" ht="9">
      <c r="A55" s="59">
        <v>2009</v>
      </c>
      <c r="B55" s="83">
        <v>101.89</v>
      </c>
      <c r="C55" s="83">
        <v>99.02</v>
      </c>
      <c r="D55" s="83">
        <v>101.44</v>
      </c>
      <c r="E55" s="83">
        <v>105.17</v>
      </c>
      <c r="F55" s="83">
        <v>106.34</v>
      </c>
      <c r="G55" s="83">
        <v>105.37</v>
      </c>
      <c r="H55" s="83">
        <v>109.41</v>
      </c>
      <c r="I55" s="83">
        <v>105.73</v>
      </c>
      <c r="J55" s="83">
        <v>100.57</v>
      </c>
      <c r="K55" s="83">
        <v>93.92</v>
      </c>
      <c r="L55" s="83">
        <v>95.28</v>
      </c>
      <c r="M55" s="83">
        <v>96.61</v>
      </c>
      <c r="N55" s="36">
        <f t="shared" si="1"/>
        <v>101.72916666666667</v>
      </c>
    </row>
    <row r="56" spans="1:14" s="37" customFormat="1" ht="9">
      <c r="A56" s="59">
        <v>2010</v>
      </c>
      <c r="B56" s="83">
        <v>104.51</v>
      </c>
      <c r="C56" s="83">
        <v>108.96</v>
      </c>
      <c r="D56" s="83">
        <v>114.6</v>
      </c>
      <c r="E56" s="83">
        <v>122.28</v>
      </c>
      <c r="F56" s="83">
        <v>122.41</v>
      </c>
      <c r="G56" s="83">
        <v>123.43</v>
      </c>
      <c r="H56" s="83">
        <v>125.47</v>
      </c>
      <c r="I56" s="83">
        <v>122.15</v>
      </c>
      <c r="J56" s="83">
        <v>116.43</v>
      </c>
      <c r="K56" s="83"/>
      <c r="L56" s="83"/>
      <c r="M56" s="83"/>
      <c r="N56" s="36">
        <f t="shared" si="1"/>
        <v>117.80444444444444</v>
      </c>
    </row>
    <row r="57" spans="1:14" s="37" customFormat="1" ht="9">
      <c r="A57" s="4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s="37" customFormat="1" ht="9">
      <c r="A58" s="33" t="s">
        <v>69</v>
      </c>
      <c r="B58" s="4">
        <f aca="true" t="shared" si="2" ref="B58:N58">AVERAGE(B53:B55)</f>
        <v>103.532</v>
      </c>
      <c r="C58" s="4">
        <f t="shared" si="2"/>
        <v>106.02958333333333</v>
      </c>
      <c r="D58" s="4">
        <f t="shared" si="2"/>
        <v>108.52499999999999</v>
      </c>
      <c r="E58" s="4">
        <f t="shared" si="2"/>
        <v>109.565</v>
      </c>
      <c r="F58" s="4">
        <f t="shared" si="2"/>
        <v>112.03766666666668</v>
      </c>
      <c r="G58" s="4">
        <f t="shared" si="2"/>
        <v>111.91888888888889</v>
      </c>
      <c r="H58" s="4">
        <f t="shared" si="2"/>
        <v>116.60874999999999</v>
      </c>
      <c r="I58" s="4">
        <f t="shared" si="2"/>
        <v>115.15333333333335</v>
      </c>
      <c r="J58" s="4">
        <f t="shared" si="2"/>
        <v>110</v>
      </c>
      <c r="K58" s="4">
        <f t="shared" si="2"/>
        <v>101.56</v>
      </c>
      <c r="L58" s="4">
        <f t="shared" si="2"/>
        <v>100.30999999999999</v>
      </c>
      <c r="M58" s="4">
        <f t="shared" si="2"/>
        <v>98.74000000000001</v>
      </c>
      <c r="N58" s="4">
        <f t="shared" si="2"/>
        <v>107.83168518518518</v>
      </c>
    </row>
    <row r="59" spans="1:14" ht="9">
      <c r="A59" s="45" t="s">
        <v>58</v>
      </c>
      <c r="B59" s="4">
        <f aca="true" t="shared" si="3" ref="B59:N59">AVERAGE(B46:B55)</f>
        <v>103.25297500000002</v>
      </c>
      <c r="C59" s="4">
        <f t="shared" si="3"/>
        <v>103.94547499999999</v>
      </c>
      <c r="D59" s="4">
        <f t="shared" si="3"/>
        <v>106.137125</v>
      </c>
      <c r="E59" s="4">
        <f t="shared" si="3"/>
        <v>106.621175</v>
      </c>
      <c r="F59" s="4">
        <f t="shared" si="3"/>
        <v>107.50129999999999</v>
      </c>
      <c r="G59" s="4">
        <f t="shared" si="3"/>
        <v>110.00708333333333</v>
      </c>
      <c r="H59" s="4">
        <f t="shared" si="3"/>
        <v>113.69662037037037</v>
      </c>
      <c r="I59" s="4">
        <f t="shared" si="3"/>
        <v>111.3096</v>
      </c>
      <c r="J59" s="4">
        <f t="shared" si="3"/>
        <v>108.54275</v>
      </c>
      <c r="K59" s="4">
        <f t="shared" si="3"/>
        <v>103.621175</v>
      </c>
      <c r="L59" s="4">
        <f t="shared" si="3"/>
        <v>102.099475</v>
      </c>
      <c r="M59" s="4">
        <f t="shared" si="3"/>
        <v>101.71325</v>
      </c>
      <c r="N59" s="4">
        <f t="shared" si="3"/>
        <v>106.40219892676768</v>
      </c>
    </row>
    <row r="60" spans="1:14" ht="9">
      <c r="A60" s="45" t="s">
        <v>65</v>
      </c>
      <c r="B60" s="4">
        <f>AVERAGE(B16:B55)</f>
        <v>71.52674375000001</v>
      </c>
      <c r="C60" s="4">
        <f aca="true" t="shared" si="4" ref="C60:N60">AVERAGE(C16:C55)</f>
        <v>72.30961875</v>
      </c>
      <c r="D60" s="4">
        <f t="shared" si="4"/>
        <v>73.13303125000002</v>
      </c>
      <c r="E60" s="4">
        <f t="shared" si="4"/>
        <v>73.57479375</v>
      </c>
      <c r="F60" s="4">
        <f t="shared" si="4"/>
        <v>73.92707499999999</v>
      </c>
      <c r="G60" s="4">
        <f t="shared" si="4"/>
        <v>74.88277083333332</v>
      </c>
      <c r="H60" s="4">
        <f t="shared" si="4"/>
        <v>74.7119123931624</v>
      </c>
      <c r="I60" s="4">
        <f t="shared" si="4"/>
        <v>75.03973333333333</v>
      </c>
      <c r="J60" s="4">
        <f t="shared" si="4"/>
        <v>74.56984374999999</v>
      </c>
      <c r="K60" s="4">
        <f t="shared" si="4"/>
        <v>72.89108541666668</v>
      </c>
      <c r="L60" s="4">
        <f t="shared" si="4"/>
        <v>72.28708750000001</v>
      </c>
      <c r="M60" s="4">
        <f t="shared" si="4"/>
        <v>72.04109375</v>
      </c>
      <c r="N60" s="4">
        <f t="shared" si="4"/>
        <v>73.45533358585857</v>
      </c>
    </row>
    <row r="61" ht="10.5" customHeight="1">
      <c r="A61" s="30" t="s">
        <v>155</v>
      </c>
    </row>
    <row r="62" spans="1:12" ht="11.25" customHeight="1">
      <c r="A62" s="43" t="s">
        <v>213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ht="9">
      <c r="A63" s="30" t="s">
        <v>163</v>
      </c>
    </row>
    <row r="64" ht="9">
      <c r="A64" s="43" t="s">
        <v>214</v>
      </c>
    </row>
    <row r="65" spans="1:13" ht="9">
      <c r="A65" s="30" t="s">
        <v>162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2" ht="9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71" spans="1:14" ht="9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9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t="9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9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9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9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t="9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ht="9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ht="9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ht="9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9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9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</sheetData>
  <sheetProtection password="E26E" sheet="1"/>
  <printOptions/>
  <pageMargins left="0.75" right="0.75" top="0.66" bottom="0.66" header="0.5" footer="0.5"/>
  <pageSetup fitToHeight="1" fitToWidth="1" horizontalDpi="300" verticalDpi="300" orientation="landscape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81"/>
  <sheetViews>
    <sheetView zoomScale="115" zoomScaleNormal="115" zoomScalePageLayoutView="0" workbookViewId="0" topLeftCell="D4">
      <selection activeCell="N55" sqref="N55:N56"/>
    </sheetView>
  </sheetViews>
  <sheetFormatPr defaultColWidth="9.00390625" defaultRowHeight="12.75"/>
  <cols>
    <col min="1" max="13" width="8.875" style="30" customWidth="1"/>
    <col min="14" max="14" width="8.625" style="30" customWidth="1"/>
    <col min="15" max="16384" width="9.125" style="30" customWidth="1"/>
  </cols>
  <sheetData>
    <row r="1" spans="1:13" ht="9">
      <c r="A1" s="43" t="s">
        <v>211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s="37" customFormat="1" ht="9.7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37" customFormat="1" ht="9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9">
      <c r="A4" s="45" t="s">
        <v>2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7</v>
      </c>
      <c r="G4" s="45" t="s">
        <v>8</v>
      </c>
      <c r="H4" s="45" t="s">
        <v>9</v>
      </c>
      <c r="I4" s="45" t="s">
        <v>10</v>
      </c>
      <c r="J4" s="45" t="s">
        <v>11</v>
      </c>
      <c r="K4" s="45" t="s">
        <v>12</v>
      </c>
      <c r="L4" s="45" t="s">
        <v>13</v>
      </c>
      <c r="M4" s="45" t="s">
        <v>14</v>
      </c>
      <c r="N4" s="45" t="s">
        <v>15</v>
      </c>
    </row>
    <row r="5" spans="1:14" ht="9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17</v>
      </c>
    </row>
    <row r="6" spans="1:14" ht="9">
      <c r="A6" s="45" t="s">
        <v>19</v>
      </c>
      <c r="B6" s="45">
        <v>27</v>
      </c>
      <c r="C6" s="45">
        <v>27</v>
      </c>
      <c r="D6" s="45">
        <v>27</v>
      </c>
      <c r="E6" s="45">
        <v>26.94</v>
      </c>
      <c r="F6" s="45">
        <v>26.75</v>
      </c>
      <c r="G6" s="45">
        <v>26.05</v>
      </c>
      <c r="H6" s="45">
        <v>25.06</v>
      </c>
      <c r="I6" s="45">
        <v>24.07</v>
      </c>
      <c r="J6" s="45">
        <v>24.25</v>
      </c>
      <c r="K6" s="45">
        <v>24.44</v>
      </c>
      <c r="L6" s="45">
        <v>25</v>
      </c>
      <c r="M6" s="45">
        <v>25</v>
      </c>
      <c r="N6" s="45">
        <v>25.71</v>
      </c>
    </row>
    <row r="7" spans="1:14" ht="9">
      <c r="A7" s="45" t="s">
        <v>20</v>
      </c>
      <c r="B7" s="45">
        <v>25.19</v>
      </c>
      <c r="C7" s="45">
        <v>25.25</v>
      </c>
      <c r="D7" s="45">
        <v>25.6</v>
      </c>
      <c r="E7" s="45">
        <v>26</v>
      </c>
      <c r="F7" s="45">
        <v>26</v>
      </c>
      <c r="G7" s="45">
        <v>25.9</v>
      </c>
      <c r="H7" s="45">
        <v>24.81</v>
      </c>
      <c r="I7" s="45">
        <v>24.9</v>
      </c>
      <c r="J7" s="45">
        <v>25.31</v>
      </c>
      <c r="K7" s="45">
        <v>26.14</v>
      </c>
      <c r="L7" s="45">
        <v>26.3</v>
      </c>
      <c r="M7" s="45">
        <v>26.12</v>
      </c>
      <c r="N7" s="45">
        <v>25.63</v>
      </c>
    </row>
    <row r="8" spans="1:14" ht="9">
      <c r="A8" s="45" t="s">
        <v>21</v>
      </c>
      <c r="B8" s="45">
        <v>26.2</v>
      </c>
      <c r="C8" s="45">
        <v>26</v>
      </c>
      <c r="D8" s="45">
        <v>26</v>
      </c>
      <c r="E8" s="45">
        <v>26</v>
      </c>
      <c r="F8" s="45">
        <v>26</v>
      </c>
      <c r="G8" s="45">
        <v>26</v>
      </c>
      <c r="H8" s="45">
        <v>26</v>
      </c>
      <c r="I8" s="45">
        <v>27.09</v>
      </c>
      <c r="J8" s="45">
        <v>27.75</v>
      </c>
      <c r="K8" s="45">
        <v>28.15</v>
      </c>
      <c r="L8" s="45">
        <v>29.38</v>
      </c>
      <c r="M8" s="45">
        <v>29.25</v>
      </c>
      <c r="N8" s="45">
        <v>26.99</v>
      </c>
    </row>
    <row r="9" spans="1:14" ht="9">
      <c r="A9" s="45" t="s">
        <v>22</v>
      </c>
      <c r="B9" s="45">
        <v>28.6</v>
      </c>
      <c r="C9" s="45">
        <v>27.65</v>
      </c>
      <c r="D9" s="45">
        <v>27.12</v>
      </c>
      <c r="E9" s="45">
        <v>27.22</v>
      </c>
      <c r="F9" s="45">
        <v>26.71</v>
      </c>
      <c r="G9" s="45">
        <v>26.5</v>
      </c>
      <c r="H9" s="45">
        <v>27.4</v>
      </c>
      <c r="I9" s="45">
        <v>27.38</v>
      </c>
      <c r="J9" s="45">
        <v>25.44</v>
      </c>
      <c r="K9" s="45">
        <v>24.56</v>
      </c>
      <c r="L9" s="45">
        <v>24</v>
      </c>
      <c r="M9" s="45">
        <v>23.62</v>
      </c>
      <c r="N9" s="45">
        <v>26.35</v>
      </c>
    </row>
    <row r="10" spans="1:14" ht="9">
      <c r="A10" s="45" t="s">
        <v>23</v>
      </c>
      <c r="B10" s="45">
        <v>24.6</v>
      </c>
      <c r="C10" s="45">
        <v>24.84</v>
      </c>
      <c r="D10" s="45">
        <v>24.25</v>
      </c>
      <c r="E10" s="45">
        <v>22.88</v>
      </c>
      <c r="F10" s="45">
        <v>22.44</v>
      </c>
      <c r="G10" s="45">
        <v>22.25</v>
      </c>
      <c r="H10" s="45">
        <v>22.11</v>
      </c>
      <c r="I10" s="45">
        <v>21.62</v>
      </c>
      <c r="J10" s="45">
        <v>22</v>
      </c>
      <c r="K10" s="45">
        <v>21.51</v>
      </c>
      <c r="L10" s="45">
        <v>21</v>
      </c>
      <c r="M10" s="45">
        <v>20.37</v>
      </c>
      <c r="N10" s="45">
        <v>22.49</v>
      </c>
    </row>
    <row r="11" spans="1:14" ht="9">
      <c r="A11" s="45" t="s">
        <v>24</v>
      </c>
      <c r="B11" s="45">
        <v>20.25</v>
      </c>
      <c r="C11" s="45">
        <v>20.25</v>
      </c>
      <c r="D11" s="45">
        <v>20.55</v>
      </c>
      <c r="E11" s="45">
        <v>21.22</v>
      </c>
      <c r="F11" s="45">
        <v>22.69</v>
      </c>
      <c r="G11" s="45">
        <v>24.08</v>
      </c>
      <c r="H11" s="45">
        <v>24.5</v>
      </c>
      <c r="I11" s="45">
        <v>24.5</v>
      </c>
      <c r="J11" s="45">
        <v>24.75</v>
      </c>
      <c r="K11" s="45">
        <v>24.75</v>
      </c>
      <c r="L11" s="45">
        <v>24.16</v>
      </c>
      <c r="M11" s="45">
        <v>24.4</v>
      </c>
      <c r="N11" s="45">
        <v>23.01</v>
      </c>
    </row>
    <row r="12" spans="1:14" ht="9">
      <c r="A12" s="45" t="s">
        <v>25</v>
      </c>
      <c r="B12" s="45">
        <v>24.75</v>
      </c>
      <c r="C12" s="45">
        <v>26.2</v>
      </c>
      <c r="D12" s="45">
        <v>27.86</v>
      </c>
      <c r="E12" s="45">
        <v>27.44</v>
      </c>
      <c r="F12" s="45">
        <v>27.25</v>
      </c>
      <c r="G12" s="45">
        <v>27</v>
      </c>
      <c r="H12" s="45">
        <v>26.75</v>
      </c>
      <c r="I12" s="45">
        <v>26.8</v>
      </c>
      <c r="J12" s="45">
        <v>28.25</v>
      </c>
      <c r="K12" s="45">
        <v>27.81</v>
      </c>
      <c r="L12" s="45">
        <v>27.52</v>
      </c>
      <c r="M12" s="45">
        <v>27.28</v>
      </c>
      <c r="N12" s="45">
        <v>27.08</v>
      </c>
    </row>
    <row r="13" spans="1:14" ht="9">
      <c r="A13" s="45" t="s">
        <v>26</v>
      </c>
      <c r="B13" s="45">
        <v>27.25</v>
      </c>
      <c r="C13" s="45">
        <v>26.5</v>
      </c>
      <c r="D13" s="45">
        <v>26</v>
      </c>
      <c r="E13" s="45">
        <v>26</v>
      </c>
      <c r="F13" s="45">
        <v>26.15</v>
      </c>
      <c r="G13" s="45">
        <v>26.69</v>
      </c>
      <c r="H13" s="45">
        <v>26.38</v>
      </c>
      <c r="I13" s="45">
        <v>27</v>
      </c>
      <c r="J13" s="45">
        <v>26.88</v>
      </c>
      <c r="K13" s="45">
        <v>26.31</v>
      </c>
      <c r="L13" s="45">
        <v>26.4</v>
      </c>
      <c r="M13" s="45">
        <v>26.5</v>
      </c>
      <c r="N13" s="45">
        <v>26.51</v>
      </c>
    </row>
    <row r="14" spans="1:14" ht="9">
      <c r="A14" s="45" t="s">
        <v>27</v>
      </c>
      <c r="B14" s="45">
        <v>25.75</v>
      </c>
      <c r="C14" s="45">
        <v>25.5</v>
      </c>
      <c r="D14" s="45">
        <v>25.88</v>
      </c>
      <c r="E14" s="45">
        <v>26.38</v>
      </c>
      <c r="F14" s="45">
        <v>26.65</v>
      </c>
      <c r="G14" s="45">
        <v>27.25</v>
      </c>
      <c r="H14" s="45">
        <v>27.25</v>
      </c>
      <c r="I14" s="45">
        <v>27.25</v>
      </c>
      <c r="J14" s="45">
        <v>27.25</v>
      </c>
      <c r="K14" s="45">
        <v>27.1</v>
      </c>
      <c r="L14" s="45">
        <v>27.12</v>
      </c>
      <c r="M14" s="45">
        <v>27</v>
      </c>
      <c r="N14" s="45">
        <v>26.7</v>
      </c>
    </row>
    <row r="15" spans="1:14" ht="9">
      <c r="A15" s="45" t="s">
        <v>28</v>
      </c>
      <c r="B15" s="45">
        <v>26.68</v>
      </c>
      <c r="C15" s="45">
        <v>26.81</v>
      </c>
      <c r="D15" s="45">
        <v>27.94</v>
      </c>
      <c r="E15" s="45">
        <v>29.38</v>
      </c>
      <c r="F15" s="45">
        <v>31.35</v>
      </c>
      <c r="G15" s="45">
        <v>33.17</v>
      </c>
      <c r="H15" s="45">
        <v>32.88</v>
      </c>
      <c r="I15" s="45">
        <v>32</v>
      </c>
      <c r="J15" s="45">
        <v>32</v>
      </c>
      <c r="K15" s="45">
        <v>32</v>
      </c>
      <c r="L15" s="45">
        <v>32</v>
      </c>
      <c r="M15" s="45">
        <v>32</v>
      </c>
      <c r="N15" s="45">
        <v>30.69</v>
      </c>
    </row>
    <row r="16" spans="1:14" ht="9">
      <c r="A16" s="45" t="s">
        <v>29</v>
      </c>
      <c r="B16" s="45">
        <v>32.12</v>
      </c>
      <c r="C16" s="45">
        <v>33.01</v>
      </c>
      <c r="D16" s="45">
        <v>33.31</v>
      </c>
      <c r="E16" s="45">
        <v>34.75</v>
      </c>
      <c r="F16" s="45">
        <v>35.15</v>
      </c>
      <c r="G16" s="45">
        <v>34.75</v>
      </c>
      <c r="H16" s="45">
        <v>34.75</v>
      </c>
      <c r="I16" s="45">
        <v>24.75</v>
      </c>
      <c r="J16" s="45">
        <v>24.63</v>
      </c>
      <c r="K16" s="45">
        <v>34.5</v>
      </c>
      <c r="L16" s="45">
        <v>33.53</v>
      </c>
      <c r="M16" s="45">
        <v>32.88</v>
      </c>
      <c r="N16" s="45">
        <v>32.34</v>
      </c>
    </row>
    <row r="17" spans="1:14" ht="9">
      <c r="A17" s="45" t="s">
        <v>30</v>
      </c>
      <c r="B17" s="45">
        <v>32.3</v>
      </c>
      <c r="C17" s="45">
        <v>32.88</v>
      </c>
      <c r="D17" s="45">
        <v>33.38</v>
      </c>
      <c r="E17" s="45">
        <v>33.69</v>
      </c>
      <c r="F17" s="45">
        <v>33.5</v>
      </c>
      <c r="G17" s="45">
        <v>33.5</v>
      </c>
      <c r="H17" s="45">
        <v>32.5</v>
      </c>
      <c r="I17" s="45">
        <v>32.94</v>
      </c>
      <c r="J17" s="45">
        <v>39.5</v>
      </c>
      <c r="K17" s="45">
        <v>35.06</v>
      </c>
      <c r="L17" s="45">
        <v>35.44</v>
      </c>
      <c r="M17" s="45">
        <v>36.23</v>
      </c>
      <c r="N17" s="45">
        <v>34.24</v>
      </c>
    </row>
    <row r="18" spans="1:14" ht="9">
      <c r="A18" s="45" t="s">
        <v>31</v>
      </c>
      <c r="B18" s="45">
        <v>36.28</v>
      </c>
      <c r="C18" s="45">
        <v>37.94</v>
      </c>
      <c r="D18" s="45">
        <v>38</v>
      </c>
      <c r="E18" s="45">
        <v>38</v>
      </c>
      <c r="F18" s="45">
        <v>38.7</v>
      </c>
      <c r="G18" s="45">
        <v>40.31</v>
      </c>
      <c r="H18" s="45">
        <v>41.12</v>
      </c>
      <c r="I18" s="45">
        <v>40.85</v>
      </c>
      <c r="J18" s="45">
        <v>42.69</v>
      </c>
      <c r="K18" s="45">
        <v>44</v>
      </c>
      <c r="L18" s="45">
        <v>43.55</v>
      </c>
      <c r="M18" s="45">
        <v>43.19</v>
      </c>
      <c r="N18" s="45">
        <v>40.39</v>
      </c>
    </row>
    <row r="19" spans="1:14" ht="9">
      <c r="A19" s="45" t="s">
        <v>32</v>
      </c>
      <c r="B19" s="45">
        <v>45.56</v>
      </c>
      <c r="C19" s="45">
        <v>47.72</v>
      </c>
      <c r="D19" s="45">
        <v>30.3</v>
      </c>
      <c r="E19" s="45">
        <v>47.5</v>
      </c>
      <c r="F19" s="45">
        <v>48.6</v>
      </c>
      <c r="G19" s="45">
        <v>53.81</v>
      </c>
      <c r="H19" s="45">
        <v>54.22</v>
      </c>
      <c r="I19" s="45">
        <v>61.28</v>
      </c>
      <c r="J19" s="45">
        <v>54.16</v>
      </c>
      <c r="K19" s="45">
        <v>55.95</v>
      </c>
      <c r="L19" s="45">
        <v>55.62</v>
      </c>
      <c r="M19" s="45">
        <v>49.32</v>
      </c>
      <c r="N19" s="45">
        <v>50.34</v>
      </c>
    </row>
    <row r="20" spans="1:14" ht="9">
      <c r="A20" s="45" t="s">
        <v>33</v>
      </c>
      <c r="B20" s="45">
        <v>51.46</v>
      </c>
      <c r="C20" s="45">
        <v>50.22</v>
      </c>
      <c r="D20" s="45">
        <v>44.25</v>
      </c>
      <c r="E20" s="45">
        <v>42.9</v>
      </c>
      <c r="F20" s="45">
        <v>39.72</v>
      </c>
      <c r="G20" s="45">
        <v>34.62</v>
      </c>
      <c r="H20" s="45">
        <v>35.6</v>
      </c>
      <c r="I20" s="45">
        <v>32.81</v>
      </c>
      <c r="J20" s="45">
        <v>29.79</v>
      </c>
      <c r="K20" s="45">
        <v>27.5</v>
      </c>
      <c r="L20" s="45">
        <v>25.14</v>
      </c>
      <c r="M20" s="45">
        <v>23.56</v>
      </c>
      <c r="N20" s="45">
        <v>36.46</v>
      </c>
    </row>
    <row r="21" spans="1:14" ht="9">
      <c r="A21" s="45" t="s">
        <v>34</v>
      </c>
      <c r="B21" s="45">
        <v>22.06</v>
      </c>
      <c r="C21" s="45">
        <v>21.63</v>
      </c>
      <c r="D21" s="45">
        <v>23.9</v>
      </c>
      <c r="E21" s="45">
        <v>27.36</v>
      </c>
      <c r="F21" s="45">
        <v>29.9</v>
      </c>
      <c r="G21" s="45">
        <v>30.88</v>
      </c>
      <c r="H21" s="45">
        <v>25.45</v>
      </c>
      <c r="I21" s="45">
        <v>25.1</v>
      </c>
      <c r="J21" s="45">
        <v>34</v>
      </c>
      <c r="K21" s="45">
        <v>33.53</v>
      </c>
      <c r="L21" s="45">
        <v>32.72</v>
      </c>
      <c r="M21" s="45">
        <v>31.5</v>
      </c>
      <c r="N21" s="45">
        <v>28.17</v>
      </c>
    </row>
    <row r="22" spans="1:14" ht="9">
      <c r="A22" s="45" t="s">
        <v>35</v>
      </c>
      <c r="B22" s="45">
        <v>31.96</v>
      </c>
      <c r="C22" s="45">
        <v>34.72</v>
      </c>
      <c r="D22" s="45">
        <v>34.82</v>
      </c>
      <c r="E22" s="45">
        <v>41.13</v>
      </c>
      <c r="F22" s="45">
        <v>40.81</v>
      </c>
      <c r="G22" s="45">
        <v>37.03</v>
      </c>
      <c r="H22" s="45">
        <v>34.16</v>
      </c>
      <c r="I22" s="45">
        <v>35.91</v>
      </c>
      <c r="J22" s="45">
        <v>33.53</v>
      </c>
      <c r="K22" s="45">
        <v>34.82</v>
      </c>
      <c r="L22" s="45">
        <v>34.94</v>
      </c>
      <c r="M22" s="45">
        <v>34.82</v>
      </c>
      <c r="N22" s="45">
        <v>35.72</v>
      </c>
    </row>
    <row r="23" spans="1:14" ht="9">
      <c r="A23" s="45" t="s">
        <v>36</v>
      </c>
      <c r="B23" s="45">
        <v>34.69</v>
      </c>
      <c r="C23" s="45">
        <v>35.72</v>
      </c>
      <c r="D23" s="45">
        <v>36.35</v>
      </c>
      <c r="E23" s="45">
        <v>38.81</v>
      </c>
      <c r="F23" s="45">
        <v>40.24</v>
      </c>
      <c r="G23" s="45">
        <v>39.85</v>
      </c>
      <c r="H23" s="45">
        <v>40.09</v>
      </c>
      <c r="I23" s="45">
        <v>40.48</v>
      </c>
      <c r="J23" s="45">
        <v>40.78</v>
      </c>
      <c r="K23" s="45">
        <v>40.1</v>
      </c>
      <c r="L23" s="45">
        <v>38.81</v>
      </c>
      <c r="M23" s="45">
        <v>38.84</v>
      </c>
      <c r="N23" s="45">
        <v>38.73</v>
      </c>
    </row>
    <row r="24" spans="1:14" ht="9">
      <c r="A24" s="45" t="s">
        <v>37</v>
      </c>
      <c r="B24" s="45">
        <v>40.97</v>
      </c>
      <c r="C24" s="45">
        <v>44.25</v>
      </c>
      <c r="D24" s="45">
        <v>45.44</v>
      </c>
      <c r="E24" s="45">
        <v>53.09</v>
      </c>
      <c r="F24" s="45">
        <v>48.25</v>
      </c>
      <c r="G24" s="45">
        <v>56.69</v>
      </c>
      <c r="H24" s="45">
        <v>61.44</v>
      </c>
      <c r="I24" s="45">
        <v>61.06</v>
      </c>
      <c r="J24" s="45">
        <v>65.31</v>
      </c>
      <c r="K24" s="45">
        <v>65.88</v>
      </c>
      <c r="L24" s="45">
        <v>73.25</v>
      </c>
      <c r="M24" s="45">
        <v>70.44</v>
      </c>
      <c r="N24" s="45">
        <v>57.17</v>
      </c>
    </row>
    <row r="25" spans="1:14" ht="9">
      <c r="A25" s="45" t="s">
        <v>38</v>
      </c>
      <c r="B25" s="45">
        <v>76.38</v>
      </c>
      <c r="C25" s="45">
        <v>82.69</v>
      </c>
      <c r="D25" s="45">
        <v>86.55</v>
      </c>
      <c r="E25" s="45">
        <v>89.94</v>
      </c>
      <c r="F25" s="45">
        <v>88.06</v>
      </c>
      <c r="G25" s="45">
        <v>87.5</v>
      </c>
      <c r="H25" s="45">
        <v>81.03</v>
      </c>
      <c r="I25" s="45">
        <v>77.94</v>
      </c>
      <c r="J25" s="45">
        <v>83.94</v>
      </c>
      <c r="K25" s="45">
        <v>84.19</v>
      </c>
      <c r="L25" s="45">
        <v>84.75</v>
      </c>
      <c r="M25" s="45">
        <v>82.3</v>
      </c>
      <c r="N25" s="45">
        <v>83.77</v>
      </c>
    </row>
    <row r="26" spans="1:14" ht="9">
      <c r="A26" s="45" t="s">
        <v>39</v>
      </c>
      <c r="B26" s="45">
        <v>84.25</v>
      </c>
      <c r="C26" s="45">
        <v>86.69</v>
      </c>
      <c r="D26" s="45">
        <v>79.71</v>
      </c>
      <c r="E26" s="45">
        <v>70.69</v>
      </c>
      <c r="F26" s="45">
        <v>70.15</v>
      </c>
      <c r="G26" s="45">
        <v>73</v>
      </c>
      <c r="H26" s="45">
        <v>71.06</v>
      </c>
      <c r="I26" s="45">
        <v>72.8</v>
      </c>
      <c r="J26" s="45">
        <v>74.94</v>
      </c>
      <c r="K26" s="45">
        <v>73.81</v>
      </c>
      <c r="L26" s="45">
        <v>72.4</v>
      </c>
      <c r="M26" s="45">
        <v>70.69</v>
      </c>
      <c r="N26" s="45">
        <v>75.02</v>
      </c>
    </row>
    <row r="27" spans="1:14" ht="9">
      <c r="A27" s="45" t="s">
        <v>40</v>
      </c>
      <c r="B27" s="45">
        <v>69.5</v>
      </c>
      <c r="C27" s="45">
        <v>67.75</v>
      </c>
      <c r="D27" s="45">
        <v>68.75</v>
      </c>
      <c r="E27" s="45">
        <v>65.69</v>
      </c>
      <c r="F27" s="45">
        <v>62.05</v>
      </c>
      <c r="G27" s="45">
        <v>62.5</v>
      </c>
      <c r="H27" s="45">
        <v>59.25</v>
      </c>
      <c r="I27" s="45">
        <v>60.2</v>
      </c>
      <c r="J27" s="45">
        <v>63.88</v>
      </c>
      <c r="K27" s="45">
        <v>59.6</v>
      </c>
      <c r="L27" s="45">
        <v>56.97</v>
      </c>
      <c r="M27" s="45">
        <v>55.63</v>
      </c>
      <c r="N27" s="45">
        <v>62.65</v>
      </c>
    </row>
    <row r="28" spans="1:14" ht="9">
      <c r="A28" s="45" t="s">
        <v>41</v>
      </c>
      <c r="B28" s="45">
        <v>56.68</v>
      </c>
      <c r="C28" s="45">
        <v>58.12</v>
      </c>
      <c r="D28" s="45">
        <v>61.1</v>
      </c>
      <c r="E28" s="45">
        <v>61.62</v>
      </c>
      <c r="F28" s="45">
        <v>64.5</v>
      </c>
      <c r="G28" s="45">
        <v>63.4</v>
      </c>
      <c r="H28" s="45">
        <v>63.25</v>
      </c>
      <c r="I28" s="45">
        <v>65</v>
      </c>
      <c r="J28" s="45">
        <v>64.7</v>
      </c>
      <c r="K28" s="45">
        <v>61.62</v>
      </c>
      <c r="L28" s="45">
        <v>60.12</v>
      </c>
      <c r="M28" s="45">
        <v>57.9</v>
      </c>
      <c r="N28" s="45">
        <v>61.5</v>
      </c>
    </row>
    <row r="29" spans="1:14" ht="9">
      <c r="A29" s="45" t="s">
        <v>42</v>
      </c>
      <c r="B29" s="45">
        <v>60.1</v>
      </c>
      <c r="C29" s="45">
        <v>63.62</v>
      </c>
      <c r="D29" s="45">
        <v>62.75</v>
      </c>
      <c r="E29" s="45">
        <v>65.83</v>
      </c>
      <c r="F29" s="45">
        <v>62</v>
      </c>
      <c r="G29" s="45">
        <v>60.9</v>
      </c>
      <c r="H29" s="45">
        <v>59.05</v>
      </c>
      <c r="I29" s="45">
        <v>57.6</v>
      </c>
      <c r="J29" s="45">
        <v>57.8</v>
      </c>
      <c r="K29" s="45">
        <v>54.4</v>
      </c>
      <c r="L29" s="45">
        <v>57.68</v>
      </c>
      <c r="M29" s="45">
        <v>58.06</v>
      </c>
      <c r="N29" s="45">
        <v>59.98</v>
      </c>
    </row>
    <row r="30" spans="1:14" ht="9">
      <c r="A30" s="45" t="s">
        <v>43</v>
      </c>
      <c r="B30" s="45">
        <v>56.69</v>
      </c>
      <c r="C30" s="45">
        <v>59.45</v>
      </c>
      <c r="D30" s="45">
        <v>61.39</v>
      </c>
      <c r="E30" s="45">
        <v>61.06</v>
      </c>
      <c r="F30" s="45">
        <v>57.05</v>
      </c>
      <c r="G30" s="45">
        <v>59.1</v>
      </c>
      <c r="H30" s="45">
        <v>59.4</v>
      </c>
      <c r="I30" s="45">
        <v>59.15</v>
      </c>
      <c r="J30" s="45">
        <v>59.8</v>
      </c>
      <c r="K30" s="45">
        <v>58.62</v>
      </c>
      <c r="L30" s="45">
        <v>60.06</v>
      </c>
      <c r="M30" s="45">
        <v>60.08</v>
      </c>
      <c r="N30" s="45">
        <v>59.32</v>
      </c>
    </row>
    <row r="31" spans="1:14" ht="9">
      <c r="A31" s="45" t="s">
        <v>44</v>
      </c>
      <c r="B31" s="45">
        <v>62.5</v>
      </c>
      <c r="C31" s="45">
        <v>61.88</v>
      </c>
      <c r="D31" s="45">
        <v>62.8</v>
      </c>
      <c r="E31" s="45">
        <v>64.33</v>
      </c>
      <c r="F31" s="45">
        <v>64.4</v>
      </c>
      <c r="G31" s="45">
        <v>63.12</v>
      </c>
      <c r="H31" s="45">
        <v>56.56</v>
      </c>
      <c r="I31" s="45">
        <v>58.62</v>
      </c>
      <c r="J31" s="45">
        <v>57.22</v>
      </c>
      <c r="K31" s="45">
        <v>62.5</v>
      </c>
      <c r="L31" s="45">
        <v>61.25</v>
      </c>
      <c r="M31" s="45">
        <v>59.38</v>
      </c>
      <c r="N31" s="45">
        <v>61.21</v>
      </c>
    </row>
    <row r="32" spans="1:14" ht="9">
      <c r="A32" s="45" t="s">
        <v>45</v>
      </c>
      <c r="B32" s="45">
        <v>58.3</v>
      </c>
      <c r="C32" s="45">
        <v>59.12</v>
      </c>
      <c r="D32" s="45">
        <v>59.62</v>
      </c>
      <c r="E32" s="45">
        <v>60.2</v>
      </c>
      <c r="F32" s="45">
        <v>60.5</v>
      </c>
      <c r="G32" s="45">
        <v>60.12</v>
      </c>
      <c r="H32" s="45">
        <v>61.7</v>
      </c>
      <c r="I32" s="45">
        <v>62</v>
      </c>
      <c r="J32" s="45">
        <v>63</v>
      </c>
      <c r="K32" s="45">
        <v>63.8</v>
      </c>
      <c r="L32" s="45">
        <v>64.75</v>
      </c>
      <c r="M32" s="45">
        <v>64</v>
      </c>
      <c r="N32" s="45">
        <v>61.42</v>
      </c>
    </row>
    <row r="33" spans="1:14" ht="9">
      <c r="A33" s="45" t="s">
        <v>46</v>
      </c>
      <c r="B33" s="45">
        <v>69</v>
      </c>
      <c r="C33" s="45">
        <v>71.25</v>
      </c>
      <c r="D33" s="45">
        <v>75</v>
      </c>
      <c r="E33" s="45">
        <v>79</v>
      </c>
      <c r="F33" s="45">
        <v>79.38</v>
      </c>
      <c r="G33" s="45">
        <v>77.75</v>
      </c>
      <c r="H33" s="45">
        <v>78.8</v>
      </c>
      <c r="I33" s="45">
        <v>81</v>
      </c>
      <c r="J33" s="45">
        <v>83.8</v>
      </c>
      <c r="K33" s="45">
        <v>84.75</v>
      </c>
      <c r="L33" s="45">
        <v>84</v>
      </c>
      <c r="M33" s="45">
        <v>86.6</v>
      </c>
      <c r="N33" s="45">
        <v>79.19</v>
      </c>
    </row>
    <row r="34" spans="1:14" ht="9">
      <c r="A34" s="45" t="s">
        <v>47</v>
      </c>
      <c r="B34" s="45">
        <v>88.75</v>
      </c>
      <c r="C34" s="45">
        <v>89</v>
      </c>
      <c r="D34" s="45">
        <v>91.1</v>
      </c>
      <c r="E34" s="45">
        <v>91.75</v>
      </c>
      <c r="F34" s="45">
        <v>94.5</v>
      </c>
      <c r="G34" s="45">
        <v>86.88</v>
      </c>
      <c r="H34" s="45">
        <v>88.51</v>
      </c>
      <c r="I34" s="45">
        <v>87.15</v>
      </c>
      <c r="J34" s="45">
        <v>84.75</v>
      </c>
      <c r="K34" s="45">
        <v>88.13</v>
      </c>
      <c r="L34" s="45">
        <v>91.8</v>
      </c>
      <c r="M34" s="45">
        <v>89.75</v>
      </c>
      <c r="N34" s="45">
        <v>89.34</v>
      </c>
    </row>
    <row r="35" spans="1:14" ht="9">
      <c r="A35" s="45" t="s">
        <v>48</v>
      </c>
      <c r="B35" s="45">
        <v>92.75</v>
      </c>
      <c r="C35" s="45">
        <v>90</v>
      </c>
      <c r="D35" s="45">
        <v>88.2</v>
      </c>
      <c r="E35" s="45">
        <v>83.38</v>
      </c>
      <c r="F35" s="45">
        <v>84.6</v>
      </c>
      <c r="G35" s="45">
        <v>87.63</v>
      </c>
      <c r="H35" s="45">
        <v>89.17</v>
      </c>
      <c r="I35" s="45">
        <v>91.5</v>
      </c>
      <c r="J35" s="45">
        <v>90</v>
      </c>
      <c r="K35" s="45">
        <v>86.75</v>
      </c>
      <c r="L35" s="45">
        <v>88.8</v>
      </c>
      <c r="M35" s="45">
        <v>89.5</v>
      </c>
      <c r="N35" s="45">
        <f aca="true" t="shared" si="0" ref="N35:N43">AVERAGEA(B35:M35)</f>
        <v>88.52333333333331</v>
      </c>
    </row>
    <row r="36" spans="1:14" ht="9">
      <c r="A36" s="45" t="s">
        <v>49</v>
      </c>
      <c r="B36" s="45">
        <v>89.4</v>
      </c>
      <c r="C36" s="45">
        <v>90.88</v>
      </c>
      <c r="D36" s="45">
        <v>93.88</v>
      </c>
      <c r="E36" s="45">
        <v>95</v>
      </c>
      <c r="F36" s="45">
        <v>96.6</v>
      </c>
      <c r="G36" s="45">
        <v>105.75</v>
      </c>
      <c r="H36" s="45">
        <v>103.1</v>
      </c>
      <c r="I36" s="45">
        <v>101.5</v>
      </c>
      <c r="J36" s="45">
        <v>99.25</v>
      </c>
      <c r="K36" s="45">
        <v>97</v>
      </c>
      <c r="L36" s="45">
        <v>96.75</v>
      </c>
      <c r="M36" s="45">
        <v>100.5</v>
      </c>
      <c r="N36" s="45">
        <f t="shared" si="0"/>
        <v>97.46750000000002</v>
      </c>
    </row>
    <row r="37" spans="1:14" ht="9">
      <c r="A37" s="45" t="s">
        <v>50</v>
      </c>
      <c r="B37" s="45">
        <v>100.9</v>
      </c>
      <c r="C37" s="45">
        <v>103.88</v>
      </c>
      <c r="D37" s="45">
        <v>106.13</v>
      </c>
      <c r="E37" s="45">
        <v>104.5</v>
      </c>
      <c r="F37" s="45">
        <v>103.7</v>
      </c>
      <c r="G37" s="45">
        <v>100</v>
      </c>
      <c r="H37" s="45">
        <v>100</v>
      </c>
      <c r="I37" s="45">
        <v>94</v>
      </c>
      <c r="J37" s="45">
        <v>91</v>
      </c>
      <c r="K37" s="45">
        <v>90</v>
      </c>
      <c r="L37" s="45">
        <v>89.5</v>
      </c>
      <c r="M37" s="45">
        <v>85.1</v>
      </c>
      <c r="N37" s="45">
        <f t="shared" si="0"/>
        <v>97.3925</v>
      </c>
    </row>
    <row r="38" spans="1:14" ht="9">
      <c r="A38" s="45" t="s">
        <v>51</v>
      </c>
      <c r="B38" s="45">
        <v>82.88</v>
      </c>
      <c r="C38" s="45">
        <v>85.75</v>
      </c>
      <c r="D38" s="45">
        <v>86.3</v>
      </c>
      <c r="E38" s="45">
        <v>89.38</v>
      </c>
      <c r="F38" s="45">
        <v>89</v>
      </c>
      <c r="G38" s="45">
        <v>90.4</v>
      </c>
      <c r="H38" s="45">
        <v>92</v>
      </c>
      <c r="I38" s="45">
        <v>93.7</v>
      </c>
      <c r="J38" s="45">
        <v>94.5</v>
      </c>
      <c r="K38" s="45">
        <v>91</v>
      </c>
      <c r="L38" s="45">
        <v>84.3</v>
      </c>
      <c r="M38" s="45">
        <v>88.5</v>
      </c>
      <c r="N38" s="45">
        <f t="shared" si="0"/>
        <v>88.97583333333334</v>
      </c>
    </row>
    <row r="39" spans="1:14" ht="9">
      <c r="A39" s="45" t="s">
        <v>52</v>
      </c>
      <c r="B39" s="45">
        <v>91.13</v>
      </c>
      <c r="C39" s="45">
        <v>87.25</v>
      </c>
      <c r="D39" s="45">
        <v>91.4</v>
      </c>
      <c r="E39" s="45">
        <v>93.36</v>
      </c>
      <c r="F39" s="45">
        <v>97.13</v>
      </c>
      <c r="G39" s="45">
        <v>97.8</v>
      </c>
      <c r="H39" s="45">
        <v>96.75</v>
      </c>
      <c r="I39" s="45">
        <v>96.2</v>
      </c>
      <c r="J39" s="45">
        <v>97.38</v>
      </c>
      <c r="K39" s="45">
        <v>94.63</v>
      </c>
      <c r="L39" s="45">
        <v>89.9</v>
      </c>
      <c r="M39" s="45">
        <v>88.2</v>
      </c>
      <c r="N39" s="45">
        <f t="shared" si="0"/>
        <v>93.42750000000001</v>
      </c>
    </row>
    <row r="40" spans="1:14" ht="9">
      <c r="A40" s="45" t="s">
        <v>54</v>
      </c>
      <c r="B40" s="45">
        <v>88</v>
      </c>
      <c r="C40" s="45">
        <v>89.85</v>
      </c>
      <c r="D40" s="45">
        <v>91.8</v>
      </c>
      <c r="E40" s="45">
        <v>94</v>
      </c>
      <c r="F40" s="45">
        <v>90.75</v>
      </c>
      <c r="G40" s="45">
        <v>87.8</v>
      </c>
      <c r="H40" s="45">
        <v>87.5</v>
      </c>
      <c r="I40" s="45">
        <v>84.75</v>
      </c>
      <c r="J40" s="45">
        <v>82.1</v>
      </c>
      <c r="K40" s="45">
        <v>80</v>
      </c>
      <c r="L40" s="45">
        <v>73.8</v>
      </c>
      <c r="M40" s="45">
        <v>73.88</v>
      </c>
      <c r="N40" s="45">
        <f t="shared" si="0"/>
        <v>85.3525</v>
      </c>
    </row>
    <row r="41" spans="1:14" ht="9">
      <c r="A41" s="45" t="s">
        <v>55</v>
      </c>
      <c r="B41" s="45">
        <v>78.63</v>
      </c>
      <c r="C41" s="45">
        <v>78.38</v>
      </c>
      <c r="D41" s="45">
        <v>78.75</v>
      </c>
      <c r="E41" s="45">
        <v>80.33</v>
      </c>
      <c r="F41" s="45">
        <v>80.5</v>
      </c>
      <c r="G41" s="45">
        <v>79.5</v>
      </c>
      <c r="H41" s="45">
        <v>76.1</v>
      </c>
      <c r="I41" s="45">
        <v>71.25</v>
      </c>
      <c r="J41" s="45">
        <v>68</v>
      </c>
      <c r="K41" s="45">
        <v>63.5</v>
      </c>
      <c r="L41" s="45">
        <v>61.5</v>
      </c>
      <c r="M41" s="45">
        <v>61</v>
      </c>
      <c r="N41" s="45">
        <f t="shared" si="0"/>
        <v>73.11999999999999</v>
      </c>
    </row>
    <row r="42" spans="1:14" ht="9">
      <c r="A42" s="45" t="s">
        <v>56</v>
      </c>
      <c r="B42" s="45">
        <v>55.8</v>
      </c>
      <c r="C42" s="45">
        <v>55</v>
      </c>
      <c r="D42" s="45">
        <v>56.88</v>
      </c>
      <c r="E42" s="45">
        <v>52.63</v>
      </c>
      <c r="F42" s="45">
        <v>53.13</v>
      </c>
      <c r="G42" s="45">
        <v>58</v>
      </c>
      <c r="H42" s="45">
        <v>59.9</v>
      </c>
      <c r="I42" s="45">
        <v>60.5</v>
      </c>
      <c r="J42" s="45">
        <v>59.5</v>
      </c>
      <c r="K42" s="45">
        <v>58.8</v>
      </c>
      <c r="L42" s="45">
        <v>60.25</v>
      </c>
      <c r="M42" s="45">
        <v>57.5</v>
      </c>
      <c r="N42" s="45">
        <f t="shared" si="0"/>
        <v>57.32416666666666</v>
      </c>
    </row>
    <row r="43" spans="1:14" s="37" customFormat="1" ht="9">
      <c r="A43" s="33" t="s">
        <v>57</v>
      </c>
      <c r="B43" s="33">
        <v>66.29</v>
      </c>
      <c r="C43" s="33">
        <v>67.88</v>
      </c>
      <c r="D43" s="33">
        <v>72.5</v>
      </c>
      <c r="E43" s="33">
        <v>76.8</v>
      </c>
      <c r="F43" s="33">
        <v>77.25</v>
      </c>
      <c r="G43" s="33">
        <v>79.5</v>
      </c>
      <c r="H43" s="33">
        <v>85.83</v>
      </c>
      <c r="I43" s="33">
        <v>83</v>
      </c>
      <c r="J43" s="33">
        <v>82.5</v>
      </c>
      <c r="K43" s="33">
        <v>80.56</v>
      </c>
      <c r="L43" s="33">
        <v>77.75</v>
      </c>
      <c r="M43" s="33">
        <v>83.5</v>
      </c>
      <c r="N43" s="33">
        <f t="shared" si="0"/>
        <v>77.78000000000002</v>
      </c>
    </row>
    <row r="44" spans="1:15" s="37" customFormat="1" ht="9">
      <c r="A44" s="45" t="s">
        <v>61</v>
      </c>
      <c r="B44" s="36">
        <v>87.58</v>
      </c>
      <c r="C44" s="36">
        <v>86.89</v>
      </c>
      <c r="D44" s="36">
        <v>88.84</v>
      </c>
      <c r="E44" s="36">
        <v>87.15</v>
      </c>
      <c r="F44" s="36">
        <v>88.81</v>
      </c>
      <c r="G44" s="36">
        <v>85.57</v>
      </c>
      <c r="H44" s="36">
        <v>82.91</v>
      </c>
      <c r="I44" s="36">
        <v>78.28</v>
      </c>
      <c r="J44" s="36">
        <v>72.15</v>
      </c>
      <c r="K44" s="36">
        <v>75.82</v>
      </c>
      <c r="L44" s="36">
        <v>73.14</v>
      </c>
      <c r="M44" s="36">
        <v>74.4</v>
      </c>
      <c r="N44" s="36">
        <v>81.795</v>
      </c>
      <c r="O44" s="44"/>
    </row>
    <row r="45" spans="1:14" s="37" customFormat="1" ht="9">
      <c r="A45" s="33" t="s">
        <v>70</v>
      </c>
      <c r="B45" s="36">
        <v>82.28</v>
      </c>
      <c r="C45" s="36">
        <v>84.3</v>
      </c>
      <c r="D45" s="36">
        <v>85.47</v>
      </c>
      <c r="E45" s="36">
        <v>84.33</v>
      </c>
      <c r="F45" s="36">
        <v>84.43</v>
      </c>
      <c r="G45" s="36">
        <v>88.53833333333334</v>
      </c>
      <c r="H45" s="36">
        <v>92.98333333333335</v>
      </c>
      <c r="I45" s="36">
        <v>89.14666666666666</v>
      </c>
      <c r="J45" s="36">
        <v>89.29666666666667</v>
      </c>
      <c r="K45" s="36">
        <v>90.275</v>
      </c>
      <c r="L45" s="36">
        <v>92.35125</v>
      </c>
      <c r="M45" s="36">
        <v>98.92375</v>
      </c>
      <c r="N45" s="36">
        <f aca="true" t="shared" si="1" ref="N45:N56">AVERAGE(B45:M45)</f>
        <v>88.52708333333332</v>
      </c>
    </row>
    <row r="46" spans="1:15" s="37" customFormat="1" ht="9">
      <c r="A46" s="45" t="s">
        <v>71</v>
      </c>
      <c r="B46" s="36">
        <v>104.32875</v>
      </c>
      <c r="C46" s="36">
        <v>102.995</v>
      </c>
      <c r="D46" s="36">
        <v>106.16625</v>
      </c>
      <c r="E46" s="36">
        <v>106.67375</v>
      </c>
      <c r="F46" s="36">
        <v>103.527</v>
      </c>
      <c r="G46" s="36">
        <v>103.23166666666668</v>
      </c>
      <c r="H46" s="36">
        <v>109.12666666666667</v>
      </c>
      <c r="I46" s="36">
        <v>107.968</v>
      </c>
      <c r="J46" s="36">
        <v>100.665</v>
      </c>
      <c r="K46" s="36">
        <v>101.74875</v>
      </c>
      <c r="L46" s="36">
        <v>101.595</v>
      </c>
      <c r="M46" s="36">
        <v>102.56625</v>
      </c>
      <c r="N46" s="36">
        <f t="shared" si="1"/>
        <v>104.21600694444446</v>
      </c>
      <c r="O46" s="44"/>
    </row>
    <row r="47" spans="1:14" s="37" customFormat="1" ht="9">
      <c r="A47" s="33" t="s">
        <v>72</v>
      </c>
      <c r="B47" s="36">
        <v>106.91125</v>
      </c>
      <c r="C47" s="36">
        <v>104.547</v>
      </c>
      <c r="D47" s="36">
        <v>106.51375</v>
      </c>
      <c r="E47" s="36">
        <v>109.36375</v>
      </c>
      <c r="F47" s="36">
        <v>108.4375</v>
      </c>
      <c r="G47" s="36">
        <v>111.68</v>
      </c>
      <c r="H47" s="36">
        <v>111.54333333333334</v>
      </c>
      <c r="I47" s="36">
        <v>110.854</v>
      </c>
      <c r="J47" s="36">
        <v>103.59375</v>
      </c>
      <c r="K47" s="36">
        <v>97.55875</v>
      </c>
      <c r="L47" s="36">
        <v>94.974</v>
      </c>
      <c r="M47" s="36">
        <v>98.42</v>
      </c>
      <c r="N47" s="36">
        <f t="shared" si="1"/>
        <v>105.3664236111111</v>
      </c>
    </row>
    <row r="48" spans="1:14" s="37" customFormat="1" ht="9">
      <c r="A48" s="45" t="s">
        <v>73</v>
      </c>
      <c r="B48" s="36">
        <v>100.9786</v>
      </c>
      <c r="C48" s="36">
        <v>104.395</v>
      </c>
      <c r="D48" s="36">
        <v>104.0225</v>
      </c>
      <c r="E48" s="36">
        <v>97.914</v>
      </c>
      <c r="F48" s="36">
        <v>91.7375</v>
      </c>
      <c r="G48" s="36">
        <v>91.30166666666666</v>
      </c>
      <c r="H48" s="36">
        <v>89.90666666666668</v>
      </c>
      <c r="I48" s="36">
        <v>90.34400000000001</v>
      </c>
      <c r="J48" s="36">
        <v>88.97</v>
      </c>
      <c r="K48" s="36">
        <v>86.921</v>
      </c>
      <c r="L48" s="36">
        <v>91.45875</v>
      </c>
      <c r="M48" s="36">
        <v>97.55666666666667</v>
      </c>
      <c r="N48" s="36">
        <f t="shared" si="1"/>
        <v>94.62552916666665</v>
      </c>
    </row>
    <row r="49" spans="1:14" s="37" customFormat="1" ht="9">
      <c r="A49" s="33" t="s">
        <v>96</v>
      </c>
      <c r="B49" s="36">
        <v>96.12899999999999</v>
      </c>
      <c r="C49" s="36">
        <v>95</v>
      </c>
      <c r="D49" s="36">
        <v>96.28</v>
      </c>
      <c r="E49" s="36">
        <v>101.98</v>
      </c>
      <c r="F49" s="36">
        <v>102.88</v>
      </c>
      <c r="G49" s="36">
        <v>103.95</v>
      </c>
      <c r="H49" s="36"/>
      <c r="I49" s="36">
        <v>109.19</v>
      </c>
      <c r="J49" s="36">
        <v>108.28</v>
      </c>
      <c r="K49" s="36">
        <v>111.43</v>
      </c>
      <c r="L49" s="36">
        <v>114.17</v>
      </c>
      <c r="M49" s="36">
        <v>119.03</v>
      </c>
      <c r="N49" s="36">
        <f t="shared" si="1"/>
        <v>105.30172727272729</v>
      </c>
    </row>
    <row r="50" spans="1:14" s="37" customFormat="1" ht="9">
      <c r="A50" s="33" t="s">
        <v>97</v>
      </c>
      <c r="B50" s="36">
        <v>113.7</v>
      </c>
      <c r="C50" s="36">
        <v>114.27</v>
      </c>
      <c r="D50" s="36">
        <v>116.61</v>
      </c>
      <c r="E50" s="36">
        <v>119.24</v>
      </c>
      <c r="F50" s="36">
        <v>123.27</v>
      </c>
      <c r="G50" s="36">
        <v>128.64</v>
      </c>
      <c r="H50" s="36">
        <v>135.09</v>
      </c>
      <c r="I50" s="36">
        <v>140.96</v>
      </c>
      <c r="J50" s="36">
        <v>129.3</v>
      </c>
      <c r="K50" s="36">
        <v>128.3</v>
      </c>
      <c r="L50" s="36">
        <v>127.61</v>
      </c>
      <c r="M50" s="36">
        <v>123.93</v>
      </c>
      <c r="N50" s="36">
        <f t="shared" si="1"/>
        <v>125.07666666666667</v>
      </c>
    </row>
    <row r="51" spans="1:14" s="37" customFormat="1" ht="9">
      <c r="A51" s="33" t="s">
        <v>98</v>
      </c>
      <c r="B51" s="36">
        <v>131.04</v>
      </c>
      <c r="C51" s="36">
        <v>133.35</v>
      </c>
      <c r="D51" s="36">
        <v>136.31</v>
      </c>
      <c r="E51" s="36">
        <v>142.93</v>
      </c>
      <c r="F51" s="36">
        <v>144.2</v>
      </c>
      <c r="G51" s="36">
        <v>143.13</v>
      </c>
      <c r="H51" s="36">
        <v>131.17</v>
      </c>
      <c r="I51" s="36">
        <v>136.29</v>
      </c>
      <c r="J51" s="36">
        <v>140.27</v>
      </c>
      <c r="K51" s="36">
        <v>136.17</v>
      </c>
      <c r="L51" s="36">
        <v>139.44</v>
      </c>
      <c r="M51" s="36">
        <v>138.39</v>
      </c>
      <c r="N51" s="36">
        <f t="shared" si="1"/>
        <v>137.72416666666666</v>
      </c>
    </row>
    <row r="52" spans="1:14" s="37" customFormat="1" ht="9">
      <c r="A52" s="59">
        <v>2006</v>
      </c>
      <c r="B52" s="36">
        <v>148.44</v>
      </c>
      <c r="C52" s="36">
        <v>142.95</v>
      </c>
      <c r="D52" s="36">
        <v>140.7</v>
      </c>
      <c r="E52" s="36">
        <v>132.95</v>
      </c>
      <c r="F52" s="36">
        <v>128.46</v>
      </c>
      <c r="G52" s="36">
        <v>133.14</v>
      </c>
      <c r="H52" s="36">
        <v>136.91</v>
      </c>
      <c r="I52" s="36">
        <v>134.09</v>
      </c>
      <c r="J52" s="36">
        <v>134.3</v>
      </c>
      <c r="K52" s="36">
        <v>125.09</v>
      </c>
      <c r="L52" s="36">
        <v>117.84</v>
      </c>
      <c r="M52" s="36">
        <v>117.66</v>
      </c>
      <c r="N52" s="36">
        <f t="shared" si="1"/>
        <v>132.7108333333333</v>
      </c>
    </row>
    <row r="53" spans="1:14" s="37" customFormat="1" ht="9">
      <c r="A53" s="59">
        <v>2007</v>
      </c>
      <c r="B53" s="83">
        <v>113.37100000000001</v>
      </c>
      <c r="C53" s="83">
        <v>112.17625</v>
      </c>
      <c r="D53" s="83">
        <v>122.87875</v>
      </c>
      <c r="E53" s="83">
        <v>124.51125</v>
      </c>
      <c r="F53" s="83">
        <v>121.77375</v>
      </c>
      <c r="G53" s="83">
        <v>125.72</v>
      </c>
      <c r="H53" s="83">
        <v>130.64</v>
      </c>
      <c r="I53" s="36">
        <v>127.31</v>
      </c>
      <c r="J53" s="36">
        <v>123.64</v>
      </c>
      <c r="K53" s="36">
        <v>120.64</v>
      </c>
      <c r="L53" s="36">
        <v>120.15</v>
      </c>
      <c r="M53" s="36">
        <v>118.83</v>
      </c>
      <c r="N53" s="36">
        <f t="shared" si="1"/>
        <v>121.80341666666669</v>
      </c>
    </row>
    <row r="54" spans="1:14" s="37" customFormat="1" ht="9">
      <c r="A54" s="59">
        <v>2008</v>
      </c>
      <c r="B54" s="83">
        <v>116.07</v>
      </c>
      <c r="C54" s="83">
        <v>121.48</v>
      </c>
      <c r="D54" s="83">
        <v>117.42</v>
      </c>
      <c r="E54" s="83">
        <v>112.95</v>
      </c>
      <c r="F54" s="83">
        <v>115.24</v>
      </c>
      <c r="G54" s="83">
        <v>116.57</v>
      </c>
      <c r="H54" s="83">
        <v>119.49</v>
      </c>
      <c r="I54" s="36">
        <v>120.55</v>
      </c>
      <c r="J54" s="36">
        <v>114.84</v>
      </c>
      <c r="K54" s="36">
        <v>105.21</v>
      </c>
      <c r="L54" s="36">
        <v>102.04</v>
      </c>
      <c r="M54" s="36">
        <v>98.49</v>
      </c>
      <c r="N54" s="36">
        <f t="shared" si="1"/>
        <v>113.3625</v>
      </c>
    </row>
    <row r="55" spans="1:14" s="37" customFormat="1" ht="9">
      <c r="A55" s="59">
        <v>2009</v>
      </c>
      <c r="B55" s="83">
        <v>109.05</v>
      </c>
      <c r="C55" s="83">
        <v>107.07</v>
      </c>
      <c r="D55" s="83">
        <v>105.72</v>
      </c>
      <c r="E55" s="83">
        <v>110.68</v>
      </c>
      <c r="F55" s="83">
        <v>112.16</v>
      </c>
      <c r="G55" s="83">
        <v>113.65</v>
      </c>
      <c r="H55" s="83">
        <v>112.53</v>
      </c>
      <c r="I55" s="83">
        <v>111.05</v>
      </c>
      <c r="J55" s="83">
        <v>107.02</v>
      </c>
      <c r="K55" s="83">
        <v>100.72</v>
      </c>
      <c r="L55" s="83">
        <v>103.3</v>
      </c>
      <c r="M55" s="83">
        <v>104.86</v>
      </c>
      <c r="N55" s="36">
        <f t="shared" si="1"/>
        <v>108.15083333333331</v>
      </c>
    </row>
    <row r="56" spans="1:14" s="37" customFormat="1" ht="9">
      <c r="A56" s="59">
        <v>2010</v>
      </c>
      <c r="B56" s="83">
        <v>112.61</v>
      </c>
      <c r="C56" s="83">
        <v>104.56</v>
      </c>
      <c r="D56" s="83">
        <v>119.81</v>
      </c>
      <c r="E56" s="83">
        <v>129.34</v>
      </c>
      <c r="F56" s="83">
        <v>127</v>
      </c>
      <c r="G56" s="83">
        <v>129.58</v>
      </c>
      <c r="H56" s="83">
        <v>130.33</v>
      </c>
      <c r="I56" s="83">
        <v>127.48</v>
      </c>
      <c r="J56" s="83">
        <v>122.81</v>
      </c>
      <c r="K56" s="83"/>
      <c r="L56" s="83"/>
      <c r="M56" s="83"/>
      <c r="N56" s="36">
        <f t="shared" si="1"/>
        <v>122.61333333333336</v>
      </c>
    </row>
    <row r="57" spans="1:14" s="37" customFormat="1" ht="9">
      <c r="A57" s="4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s="37" customFormat="1" ht="9">
      <c r="A58" s="33" t="s">
        <v>69</v>
      </c>
      <c r="B58" s="4">
        <f aca="true" t="shared" si="2" ref="B58:N58">AVERAGE(B53:B55)</f>
        <v>112.83033333333333</v>
      </c>
      <c r="C58" s="4">
        <f t="shared" si="2"/>
        <v>113.57541666666667</v>
      </c>
      <c r="D58" s="4">
        <f t="shared" si="2"/>
        <v>115.33958333333332</v>
      </c>
      <c r="E58" s="4">
        <f t="shared" si="2"/>
        <v>116.04708333333333</v>
      </c>
      <c r="F58" s="4">
        <f t="shared" si="2"/>
        <v>116.39125000000001</v>
      </c>
      <c r="G58" s="4">
        <f t="shared" si="2"/>
        <v>118.64666666666666</v>
      </c>
      <c r="H58" s="4">
        <f t="shared" si="2"/>
        <v>120.88666666666666</v>
      </c>
      <c r="I58" s="4">
        <f t="shared" si="2"/>
        <v>119.63666666666667</v>
      </c>
      <c r="J58" s="4">
        <f t="shared" si="2"/>
        <v>115.16666666666667</v>
      </c>
      <c r="K58" s="4">
        <f t="shared" si="2"/>
        <v>108.85666666666667</v>
      </c>
      <c r="L58" s="4">
        <f t="shared" si="2"/>
        <v>108.49666666666667</v>
      </c>
      <c r="M58" s="4">
        <f t="shared" si="2"/>
        <v>107.39333333333333</v>
      </c>
      <c r="N58" s="4">
        <f t="shared" si="2"/>
        <v>114.43891666666667</v>
      </c>
    </row>
    <row r="59" spans="1:14" ht="9">
      <c r="A59" s="45" t="s">
        <v>58</v>
      </c>
      <c r="B59" s="4">
        <f aca="true" t="shared" si="3" ref="B59:N59">AVERAGE(B46:B55)</f>
        <v>114.00186000000001</v>
      </c>
      <c r="C59" s="4">
        <f t="shared" si="3"/>
        <v>113.823325</v>
      </c>
      <c r="D59" s="4">
        <f t="shared" si="3"/>
        <v>115.262125</v>
      </c>
      <c r="E59" s="4">
        <f t="shared" si="3"/>
        <v>115.91927500000001</v>
      </c>
      <c r="F59" s="4">
        <f t="shared" si="3"/>
        <v>115.168575</v>
      </c>
      <c r="G59" s="4">
        <f t="shared" si="3"/>
        <v>117.10133333333333</v>
      </c>
      <c r="H59" s="4">
        <f t="shared" si="3"/>
        <v>119.60074074074075</v>
      </c>
      <c r="I59" s="4">
        <f t="shared" si="3"/>
        <v>118.8606</v>
      </c>
      <c r="J59" s="4">
        <f t="shared" si="3"/>
        <v>115.08787499999998</v>
      </c>
      <c r="K59" s="4">
        <f t="shared" si="3"/>
        <v>111.37884999999999</v>
      </c>
      <c r="L59" s="4">
        <f t="shared" si="3"/>
        <v>111.257775</v>
      </c>
      <c r="M59" s="4">
        <f t="shared" si="3"/>
        <v>111.97329166666665</v>
      </c>
      <c r="N59" s="4">
        <f t="shared" si="3"/>
        <v>114.8338103661616</v>
      </c>
    </row>
    <row r="60" spans="1:14" ht="9">
      <c r="A60" s="45" t="s">
        <v>65</v>
      </c>
      <c r="B60" s="4">
        <f>AVERAGE(B16:B55)</f>
        <v>76.63021499999999</v>
      </c>
      <c r="C60" s="4">
        <f aca="true" t="shared" si="4" ref="C60:N60">AVERAGE(C16:C55)</f>
        <v>77.39883125</v>
      </c>
      <c r="D60" s="4">
        <f t="shared" si="4"/>
        <v>78.03228125000001</v>
      </c>
      <c r="E60" s="4">
        <f t="shared" si="4"/>
        <v>79.18481874999999</v>
      </c>
      <c r="F60" s="4">
        <f t="shared" si="4"/>
        <v>78.87614374999998</v>
      </c>
      <c r="G60" s="4">
        <f t="shared" si="4"/>
        <v>79.68029166666666</v>
      </c>
      <c r="H60" s="4">
        <f t="shared" si="4"/>
        <v>78.98948717948718</v>
      </c>
      <c r="I60" s="4">
        <f t="shared" si="4"/>
        <v>79.22681666666668</v>
      </c>
      <c r="J60" s="4">
        <f t="shared" si="4"/>
        <v>78.36938541666667</v>
      </c>
      <c r="K60" s="4">
        <f t="shared" si="4"/>
        <v>77.12208749999999</v>
      </c>
      <c r="L60" s="4">
        <f t="shared" si="4"/>
        <v>76.68497500000001</v>
      </c>
      <c r="M60" s="4">
        <f t="shared" si="4"/>
        <v>76.64766666666665</v>
      </c>
      <c r="N60" s="4">
        <f t="shared" si="4"/>
        <v>78.1245880082071</v>
      </c>
    </row>
    <row r="61" ht="10.5" customHeight="1">
      <c r="A61" s="30" t="s">
        <v>155</v>
      </c>
    </row>
    <row r="62" spans="1:11" ht="11.25" customHeight="1">
      <c r="A62" s="60" t="s">
        <v>209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ht="9">
      <c r="A63" s="30" t="s">
        <v>163</v>
      </c>
    </row>
    <row r="64" spans="1:13" ht="9">
      <c r="A64" s="43" t="s">
        <v>210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ht="9">
      <c r="A65" s="30" t="s">
        <v>164</v>
      </c>
    </row>
    <row r="69" spans="1:14" ht="9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9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9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9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t="9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9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9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9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t="9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ht="9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ht="9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ht="9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9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</sheetData>
  <sheetProtection password="E26E" sheet="1"/>
  <printOptions/>
  <pageMargins left="0.75" right="0.75" top="0.66" bottom="0.66" header="0.5" footer="0.5"/>
  <pageSetup horizontalDpi="300" verticalDpi="300" orientation="landscape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84"/>
  <sheetViews>
    <sheetView zoomScale="115" zoomScaleNormal="115" zoomScalePageLayoutView="0" workbookViewId="0" topLeftCell="D4">
      <selection activeCell="N55" sqref="N55:N56"/>
    </sheetView>
  </sheetViews>
  <sheetFormatPr defaultColWidth="9.00390625" defaultRowHeight="12.75"/>
  <cols>
    <col min="1" max="13" width="8.875" style="37" customWidth="1"/>
    <col min="14" max="14" width="8.75390625" style="37" customWidth="1"/>
    <col min="15" max="16384" width="9.125" style="30" customWidth="1"/>
  </cols>
  <sheetData>
    <row r="1" spans="1:14" ht="9">
      <c r="A1" s="38" t="s">
        <v>208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9.7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9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9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</row>
    <row r="5" spans="1:14" ht="9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 t="s">
        <v>17</v>
      </c>
    </row>
    <row r="6" spans="1:14" ht="9">
      <c r="A6" s="33" t="s">
        <v>19</v>
      </c>
      <c r="B6" s="61">
        <v>16.45</v>
      </c>
      <c r="C6" s="61">
        <v>16.04</v>
      </c>
      <c r="D6" s="61">
        <v>17.69</v>
      </c>
      <c r="E6" s="61">
        <v>17.92</v>
      </c>
      <c r="F6" s="61">
        <v>18.02</v>
      </c>
      <c r="G6" s="61">
        <v>17.24</v>
      </c>
      <c r="H6" s="61">
        <v>16.19</v>
      </c>
      <c r="I6" s="61">
        <v>15.19</v>
      </c>
      <c r="J6" s="61">
        <v>15.93</v>
      </c>
      <c r="K6" s="61">
        <v>15.28</v>
      </c>
      <c r="L6" s="61">
        <v>15.7</v>
      </c>
      <c r="M6" s="61">
        <v>15.73</v>
      </c>
      <c r="N6" s="33">
        <f aca="true" t="shared" si="0" ref="N6:N50">AVERAGEA(B6:M6)</f>
        <v>16.44833333333333</v>
      </c>
    </row>
    <row r="7" spans="1:14" ht="9">
      <c r="A7" s="33" t="s">
        <v>20</v>
      </c>
      <c r="B7" s="61">
        <v>16.04</v>
      </c>
      <c r="C7" s="61">
        <v>16.22</v>
      </c>
      <c r="D7" s="61">
        <v>16.81</v>
      </c>
      <c r="E7" s="61">
        <v>17.34</v>
      </c>
      <c r="F7" s="61">
        <v>17</v>
      </c>
      <c r="G7" s="61">
        <v>16.72</v>
      </c>
      <c r="H7" s="61">
        <v>15.67</v>
      </c>
      <c r="I7" s="61">
        <v>16.59</v>
      </c>
      <c r="J7" s="61">
        <v>16.4</v>
      </c>
      <c r="K7" s="61">
        <v>16.3</v>
      </c>
      <c r="L7" s="61">
        <v>15.91</v>
      </c>
      <c r="M7" s="61">
        <v>16.21</v>
      </c>
      <c r="N7" s="33">
        <f t="shared" si="0"/>
        <v>16.434166666666666</v>
      </c>
    </row>
    <row r="8" spans="1:14" ht="9">
      <c r="A8" s="33" t="s">
        <v>21</v>
      </c>
      <c r="B8" s="61">
        <v>15.91</v>
      </c>
      <c r="C8" s="61">
        <v>16.25</v>
      </c>
      <c r="D8" s="61">
        <v>16.99</v>
      </c>
      <c r="E8" s="61">
        <v>16.38</v>
      </c>
      <c r="F8" s="61">
        <v>16.33</v>
      </c>
      <c r="G8" s="61">
        <v>16.9</v>
      </c>
      <c r="H8" s="61">
        <v>16.44</v>
      </c>
      <c r="I8" s="61">
        <v>16.32</v>
      </c>
      <c r="J8" s="61">
        <v>16.96</v>
      </c>
      <c r="K8" s="61">
        <v>16.46</v>
      </c>
      <c r="L8" s="61">
        <v>16.26</v>
      </c>
      <c r="M8" s="61">
        <v>15</v>
      </c>
      <c r="N8" s="33">
        <f t="shared" si="0"/>
        <v>16.349999999999998</v>
      </c>
    </row>
    <row r="9" spans="1:14" ht="9">
      <c r="A9" s="33" t="s">
        <v>22</v>
      </c>
      <c r="B9" s="61">
        <v>15.65</v>
      </c>
      <c r="C9" s="61">
        <v>15.56</v>
      </c>
      <c r="D9" s="61">
        <v>16.3</v>
      </c>
      <c r="E9" s="61">
        <v>16.1</v>
      </c>
      <c r="F9" s="61">
        <v>16.1</v>
      </c>
      <c r="G9" s="61">
        <v>16.33</v>
      </c>
      <c r="H9" s="61">
        <v>15.79</v>
      </c>
      <c r="I9" s="61">
        <v>16.2</v>
      </c>
      <c r="J9" s="61">
        <v>16.09</v>
      </c>
      <c r="K9" s="61">
        <v>15.51</v>
      </c>
      <c r="L9" s="61">
        <v>14.36</v>
      </c>
      <c r="M9" s="61">
        <v>13.64</v>
      </c>
      <c r="N9" s="33">
        <f t="shared" si="0"/>
        <v>15.635833333333332</v>
      </c>
    </row>
    <row r="10" spans="1:14" ht="9">
      <c r="A10" s="33" t="s">
        <v>23</v>
      </c>
      <c r="B10" s="61">
        <v>13.56</v>
      </c>
      <c r="C10" s="61">
        <v>14.36</v>
      </c>
      <c r="D10" s="61">
        <v>14.9</v>
      </c>
      <c r="E10" s="61">
        <v>14.47</v>
      </c>
      <c r="F10" s="61">
        <v>14.06</v>
      </c>
      <c r="G10" s="61">
        <v>13.7</v>
      </c>
      <c r="H10" s="61">
        <v>13.04</v>
      </c>
      <c r="I10" s="61">
        <v>13.73</v>
      </c>
      <c r="J10" s="61">
        <v>14.49</v>
      </c>
      <c r="K10" s="61">
        <v>12.96</v>
      </c>
      <c r="L10" s="61">
        <v>12.69</v>
      </c>
      <c r="M10" s="61">
        <v>12.75</v>
      </c>
      <c r="N10" s="33">
        <f t="shared" si="0"/>
        <v>13.725833333333334</v>
      </c>
    </row>
    <row r="11" spans="1:14" ht="9">
      <c r="A11" s="33" t="s">
        <v>24</v>
      </c>
      <c r="B11" s="61">
        <v>13.12</v>
      </c>
      <c r="C11" s="61">
        <v>13.74</v>
      </c>
      <c r="D11" s="61">
        <v>14.17</v>
      </c>
      <c r="E11" s="61">
        <v>14.71</v>
      </c>
      <c r="F11" s="61">
        <v>15.5</v>
      </c>
      <c r="G11" s="61">
        <v>16.31</v>
      </c>
      <c r="H11" s="61">
        <v>16.16</v>
      </c>
      <c r="I11" s="61">
        <v>15.67</v>
      </c>
      <c r="J11" s="61">
        <v>15.96</v>
      </c>
      <c r="K11" s="61">
        <v>15.56</v>
      </c>
      <c r="L11" s="61">
        <v>14.77</v>
      </c>
      <c r="M11" s="61">
        <v>15.16</v>
      </c>
      <c r="N11" s="33">
        <f t="shared" si="0"/>
        <v>15.069166666666668</v>
      </c>
    </row>
    <row r="12" spans="1:14" ht="9">
      <c r="A12" s="33" t="s">
        <v>25</v>
      </c>
      <c r="B12" s="61">
        <v>16.26</v>
      </c>
      <c r="C12" s="61">
        <v>18.73</v>
      </c>
      <c r="D12" s="61">
        <v>20.11</v>
      </c>
      <c r="E12" s="61">
        <v>19.83</v>
      </c>
      <c r="F12" s="61">
        <v>20</v>
      </c>
      <c r="G12" s="61">
        <v>19.08</v>
      </c>
      <c r="H12" s="61">
        <v>17.62</v>
      </c>
      <c r="I12" s="61">
        <v>19.01</v>
      </c>
      <c r="J12" s="61">
        <v>19.08</v>
      </c>
      <c r="K12" s="61">
        <v>18.1</v>
      </c>
      <c r="L12" s="61">
        <v>16.72</v>
      </c>
      <c r="M12" s="61">
        <v>16.72</v>
      </c>
      <c r="N12" s="33">
        <f t="shared" si="0"/>
        <v>18.43833333333333</v>
      </c>
    </row>
    <row r="13" spans="1:14" ht="9">
      <c r="A13" s="33" t="s">
        <v>26</v>
      </c>
      <c r="B13" s="61">
        <v>17.16</v>
      </c>
      <c r="C13" s="61">
        <v>17.67</v>
      </c>
      <c r="D13" s="61">
        <v>17.74</v>
      </c>
      <c r="E13" s="61">
        <v>17.54</v>
      </c>
      <c r="F13" s="61">
        <v>17.62</v>
      </c>
      <c r="G13" s="61">
        <v>18.34</v>
      </c>
      <c r="H13" s="61">
        <v>17.96</v>
      </c>
      <c r="I13" s="61">
        <v>17.48</v>
      </c>
      <c r="J13" s="61">
        <v>17.21</v>
      </c>
      <c r="K13" s="61">
        <v>16.64</v>
      </c>
      <c r="L13" s="61">
        <v>15.59</v>
      </c>
      <c r="M13" s="61">
        <v>16.59</v>
      </c>
      <c r="N13" s="33">
        <f t="shared" si="0"/>
        <v>17.295</v>
      </c>
    </row>
    <row r="14" spans="1:14" ht="9">
      <c r="A14" s="33" t="s">
        <v>27</v>
      </c>
      <c r="B14" s="61">
        <v>15.95</v>
      </c>
      <c r="C14" s="61">
        <v>17.48</v>
      </c>
      <c r="D14" s="61">
        <v>18.44</v>
      </c>
      <c r="E14" s="61">
        <v>18.53</v>
      </c>
      <c r="F14" s="61">
        <v>18.42</v>
      </c>
      <c r="G14" s="61">
        <v>18.29</v>
      </c>
      <c r="H14" s="61">
        <v>17.91</v>
      </c>
      <c r="I14" s="61">
        <v>18</v>
      </c>
      <c r="J14" s="61">
        <v>18.16</v>
      </c>
      <c r="K14" s="61">
        <v>17.29</v>
      </c>
      <c r="L14" s="61">
        <v>16.58</v>
      </c>
      <c r="M14" s="61">
        <v>16.75</v>
      </c>
      <c r="N14" s="33">
        <f t="shared" si="0"/>
        <v>17.650000000000002</v>
      </c>
    </row>
    <row r="15" spans="1:14" ht="9">
      <c r="A15" s="33" t="s">
        <v>28</v>
      </c>
      <c r="B15" s="61">
        <v>16.74</v>
      </c>
      <c r="C15" s="61">
        <v>18.29</v>
      </c>
      <c r="D15" s="61">
        <v>19.83</v>
      </c>
      <c r="E15" s="61">
        <v>19.98</v>
      </c>
      <c r="F15" s="61">
        <v>21.53</v>
      </c>
      <c r="G15" s="61">
        <v>21.39</v>
      </c>
      <c r="H15" s="61">
        <v>20.95</v>
      </c>
      <c r="I15" s="61">
        <v>21.19</v>
      </c>
      <c r="J15" s="61">
        <v>20.78</v>
      </c>
      <c r="K15" s="61">
        <v>20.24</v>
      </c>
      <c r="L15" s="61">
        <v>18.99</v>
      </c>
      <c r="M15" s="61">
        <v>19.56</v>
      </c>
      <c r="N15" s="33">
        <f t="shared" si="0"/>
        <v>19.955833333333334</v>
      </c>
    </row>
    <row r="16" spans="1:14" ht="9">
      <c r="A16" s="33" t="s">
        <v>29</v>
      </c>
      <c r="B16" s="61">
        <v>20.52</v>
      </c>
      <c r="C16" s="61">
        <v>16.87</v>
      </c>
      <c r="D16" s="61">
        <v>22.85</v>
      </c>
      <c r="E16" s="61">
        <v>22.99</v>
      </c>
      <c r="F16" s="61">
        <v>22.36</v>
      </c>
      <c r="G16" s="61">
        <v>22.04</v>
      </c>
      <c r="H16" s="61">
        <v>20.41</v>
      </c>
      <c r="I16" s="61">
        <v>19.85</v>
      </c>
      <c r="J16" s="61">
        <v>20.53</v>
      </c>
      <c r="K16" s="61">
        <v>20.93</v>
      </c>
      <c r="L16" s="61">
        <v>18.55</v>
      </c>
      <c r="M16" s="61">
        <v>18.43</v>
      </c>
      <c r="N16" s="33">
        <f t="shared" si="0"/>
        <v>20.5275</v>
      </c>
    </row>
    <row r="17" spans="1:14" ht="9">
      <c r="A17" s="33" t="s">
        <v>30</v>
      </c>
      <c r="B17" s="61">
        <v>19.2</v>
      </c>
      <c r="C17" s="61">
        <v>20.4</v>
      </c>
      <c r="D17" s="61">
        <v>21.61</v>
      </c>
      <c r="E17" s="61">
        <v>21.01</v>
      </c>
      <c r="F17" s="61">
        <v>21.96</v>
      </c>
      <c r="G17" s="61">
        <v>21.63</v>
      </c>
      <c r="H17" s="61">
        <v>21.5</v>
      </c>
      <c r="I17" s="61">
        <v>21.25</v>
      </c>
      <c r="J17" s="61">
        <v>21.36</v>
      </c>
      <c r="K17" s="61">
        <v>22</v>
      </c>
      <c r="L17" s="61">
        <v>21.24</v>
      </c>
      <c r="M17" s="61">
        <v>21.19</v>
      </c>
      <c r="N17" s="33">
        <f t="shared" si="0"/>
        <v>21.195833333333336</v>
      </c>
    </row>
    <row r="18" spans="1:14" ht="9">
      <c r="A18" s="33" t="s">
        <v>31</v>
      </c>
      <c r="B18" s="61">
        <v>22.2</v>
      </c>
      <c r="C18" s="61">
        <v>23.29</v>
      </c>
      <c r="D18" s="61">
        <v>24.19</v>
      </c>
      <c r="E18" s="61">
        <v>24.5</v>
      </c>
      <c r="F18" s="61">
        <v>25.17</v>
      </c>
      <c r="G18" s="61">
        <v>25.49</v>
      </c>
      <c r="H18" s="61">
        <v>25.78</v>
      </c>
      <c r="I18" s="61">
        <v>26.06</v>
      </c>
      <c r="J18" s="61">
        <v>25.84</v>
      </c>
      <c r="K18" s="61">
        <v>25.91</v>
      </c>
      <c r="L18" s="61">
        <v>24.71</v>
      </c>
      <c r="M18" s="61">
        <v>24.84</v>
      </c>
      <c r="N18" s="33">
        <f t="shared" si="0"/>
        <v>24.831666666666663</v>
      </c>
    </row>
    <row r="19" spans="1:14" ht="9">
      <c r="A19" s="33" t="s">
        <v>32</v>
      </c>
      <c r="B19" s="61">
        <v>26.01</v>
      </c>
      <c r="C19" s="61">
        <v>30.39</v>
      </c>
      <c r="D19" s="61">
        <v>33.65</v>
      </c>
      <c r="E19" s="61">
        <v>33.72</v>
      </c>
      <c r="F19" s="61">
        <v>34.56</v>
      </c>
      <c r="G19" s="61">
        <v>33.59</v>
      </c>
      <c r="H19" s="61">
        <v>34.37</v>
      </c>
      <c r="I19" s="61">
        <v>38.43</v>
      </c>
      <c r="J19" s="61">
        <v>35.34</v>
      </c>
      <c r="K19" s="61">
        <v>34.02</v>
      </c>
      <c r="L19" s="61">
        <v>30.63</v>
      </c>
      <c r="M19" s="61">
        <v>29.45</v>
      </c>
      <c r="N19" s="33">
        <f t="shared" si="0"/>
        <v>32.84666666666667</v>
      </c>
    </row>
    <row r="20" spans="1:14" ht="9">
      <c r="A20" s="33" t="s">
        <v>33</v>
      </c>
      <c r="B20" s="61">
        <v>31.84</v>
      </c>
      <c r="C20" s="61">
        <v>31.8</v>
      </c>
      <c r="D20" s="61">
        <v>31.9</v>
      </c>
      <c r="E20" s="61">
        <v>30.35</v>
      </c>
      <c r="F20" s="61">
        <v>28.03</v>
      </c>
      <c r="G20" s="61">
        <v>26.07</v>
      </c>
      <c r="H20" s="61">
        <v>24.3</v>
      </c>
      <c r="I20" s="61">
        <v>24.15</v>
      </c>
      <c r="J20" s="61">
        <v>22.46</v>
      </c>
      <c r="K20" s="61">
        <v>19.7</v>
      </c>
      <c r="L20" s="61">
        <v>18.08</v>
      </c>
      <c r="M20" s="61">
        <v>17.81</v>
      </c>
      <c r="N20" s="33">
        <f t="shared" si="0"/>
        <v>25.540833333333335</v>
      </c>
    </row>
    <row r="21" spans="1:14" ht="9">
      <c r="A21" s="33" t="s">
        <v>34</v>
      </c>
      <c r="B21" s="61">
        <v>16.84</v>
      </c>
      <c r="C21" s="61">
        <v>17.93</v>
      </c>
      <c r="D21" s="61">
        <v>19.22</v>
      </c>
      <c r="E21" s="61">
        <v>22</v>
      </c>
      <c r="F21" s="61">
        <v>23.14</v>
      </c>
      <c r="G21" s="61">
        <v>23.55</v>
      </c>
      <c r="H21" s="61">
        <v>22.36</v>
      </c>
      <c r="I21" s="61">
        <v>21.74</v>
      </c>
      <c r="J21" s="61">
        <v>23.45</v>
      </c>
      <c r="K21" s="61">
        <v>23.71</v>
      </c>
      <c r="L21" s="61">
        <v>22.01</v>
      </c>
      <c r="M21" s="61">
        <v>22.67</v>
      </c>
      <c r="N21" s="33">
        <f t="shared" si="0"/>
        <v>21.551666666666666</v>
      </c>
    </row>
    <row r="22" spans="1:14" ht="9">
      <c r="A22" s="33" t="s">
        <v>35</v>
      </c>
      <c r="B22" s="61">
        <v>24.42</v>
      </c>
      <c r="C22" s="61">
        <v>27.11</v>
      </c>
      <c r="D22" s="61">
        <v>28.31</v>
      </c>
      <c r="E22" s="61">
        <v>30.86</v>
      </c>
      <c r="F22" s="61">
        <v>30.69</v>
      </c>
      <c r="G22" s="61">
        <v>28.02</v>
      </c>
      <c r="H22" s="61">
        <v>26.84</v>
      </c>
      <c r="I22" s="61">
        <v>25.9</v>
      </c>
      <c r="J22" s="61">
        <v>24.46</v>
      </c>
      <c r="K22" s="61">
        <v>23.34</v>
      </c>
      <c r="L22" s="61">
        <v>21.34</v>
      </c>
      <c r="M22" s="61">
        <v>22.39</v>
      </c>
      <c r="N22" s="33">
        <f t="shared" si="0"/>
        <v>26.14</v>
      </c>
    </row>
    <row r="23" spans="1:14" ht="9">
      <c r="A23" s="33" t="s">
        <v>36</v>
      </c>
      <c r="B23" s="61">
        <v>23.79</v>
      </c>
      <c r="C23" s="61">
        <v>24.71</v>
      </c>
      <c r="D23" s="61">
        <v>27.64</v>
      </c>
      <c r="E23" s="61">
        <v>28.76</v>
      </c>
      <c r="F23" s="61">
        <v>27.4</v>
      </c>
      <c r="G23" s="61">
        <v>26.47</v>
      </c>
      <c r="H23" s="61">
        <v>25.97</v>
      </c>
      <c r="I23" s="61">
        <v>25.97</v>
      </c>
      <c r="J23" s="61">
        <v>26.72</v>
      </c>
      <c r="K23" s="61">
        <v>25.25</v>
      </c>
      <c r="L23" s="61">
        <v>24.67</v>
      </c>
      <c r="M23" s="61">
        <v>26</v>
      </c>
      <c r="N23" s="33">
        <f t="shared" si="0"/>
        <v>26.1125</v>
      </c>
    </row>
    <row r="24" spans="1:14" ht="9">
      <c r="A24" s="33" t="s">
        <v>37</v>
      </c>
      <c r="B24" s="61">
        <v>26.69</v>
      </c>
      <c r="C24" s="61">
        <v>60.94</v>
      </c>
      <c r="D24" s="61">
        <v>33.2</v>
      </c>
      <c r="E24" s="61">
        <v>37.12</v>
      </c>
      <c r="F24" s="61">
        <v>39</v>
      </c>
      <c r="G24" s="61">
        <v>36.06</v>
      </c>
      <c r="H24" s="61">
        <v>37.6</v>
      </c>
      <c r="I24" s="61">
        <v>37.3</v>
      </c>
      <c r="J24" s="61">
        <v>39.5</v>
      </c>
      <c r="K24" s="61">
        <v>39.56</v>
      </c>
      <c r="L24" s="61">
        <v>29.69</v>
      </c>
      <c r="M24" s="61">
        <v>44.81</v>
      </c>
      <c r="N24" s="33">
        <f t="shared" si="0"/>
        <v>38.45583333333334</v>
      </c>
    </row>
    <row r="25" spans="1:14" ht="9">
      <c r="A25" s="33" t="s">
        <v>38</v>
      </c>
      <c r="B25" s="61">
        <v>49.05</v>
      </c>
      <c r="C25" s="61">
        <v>52.84</v>
      </c>
      <c r="D25" s="61">
        <v>57.62</v>
      </c>
      <c r="E25" s="61">
        <v>59.88</v>
      </c>
      <c r="F25" s="61">
        <v>57.1</v>
      </c>
      <c r="G25" s="61">
        <v>51.88</v>
      </c>
      <c r="H25" s="61">
        <v>49.25</v>
      </c>
      <c r="I25" s="61">
        <v>50.6</v>
      </c>
      <c r="J25" s="61">
        <v>51.5</v>
      </c>
      <c r="K25" s="61">
        <v>49.5</v>
      </c>
      <c r="L25" s="61">
        <v>48.31</v>
      </c>
      <c r="M25" s="61">
        <v>50.81</v>
      </c>
      <c r="N25" s="33">
        <f t="shared" si="0"/>
        <v>52.36166666666666</v>
      </c>
    </row>
    <row r="26" spans="1:14" ht="9">
      <c r="A26" s="33" t="s">
        <v>39</v>
      </c>
      <c r="B26" s="61">
        <v>50.57</v>
      </c>
      <c r="C26" s="61">
        <v>53.28</v>
      </c>
      <c r="D26" s="61">
        <v>50.68</v>
      </c>
      <c r="E26" s="61">
        <v>46.25</v>
      </c>
      <c r="F26" s="61">
        <v>45.31</v>
      </c>
      <c r="G26" s="61">
        <v>45.38</v>
      </c>
      <c r="H26" s="61">
        <v>45</v>
      </c>
      <c r="I26" s="61">
        <v>47.81</v>
      </c>
      <c r="J26" s="61">
        <v>48.31</v>
      </c>
      <c r="K26" s="61">
        <v>47.42</v>
      </c>
      <c r="L26" s="61">
        <v>45.19</v>
      </c>
      <c r="M26" s="61">
        <v>44.3</v>
      </c>
      <c r="N26" s="33">
        <f t="shared" si="0"/>
        <v>47.458333333333336</v>
      </c>
    </row>
    <row r="27" spans="1:14" ht="9">
      <c r="A27" s="33" t="s">
        <v>40</v>
      </c>
      <c r="B27" s="61">
        <v>43.69</v>
      </c>
      <c r="C27" s="61">
        <v>45.03</v>
      </c>
      <c r="D27" s="61">
        <v>43.44</v>
      </c>
      <c r="E27" s="61">
        <v>42.05</v>
      </c>
      <c r="F27" s="61">
        <v>42.31</v>
      </c>
      <c r="G27" s="61">
        <v>43.38</v>
      </c>
      <c r="H27" s="61">
        <v>43.6</v>
      </c>
      <c r="I27" s="61">
        <v>45.56</v>
      </c>
      <c r="J27" s="61">
        <v>42.25</v>
      </c>
      <c r="K27" s="61">
        <v>39.06</v>
      </c>
      <c r="L27" s="61">
        <v>36.75</v>
      </c>
      <c r="M27" s="61">
        <v>36.4</v>
      </c>
      <c r="N27" s="33">
        <f t="shared" si="0"/>
        <v>41.96</v>
      </c>
    </row>
    <row r="28" spans="1:14" ht="9">
      <c r="A28" s="33" t="s">
        <v>41</v>
      </c>
      <c r="B28" s="61">
        <v>35.56</v>
      </c>
      <c r="C28" s="61">
        <v>39.9</v>
      </c>
      <c r="D28" s="61">
        <v>41.2</v>
      </c>
      <c r="E28" s="61">
        <v>41.5</v>
      </c>
      <c r="F28" s="61">
        <v>43.19</v>
      </c>
      <c r="G28" s="61">
        <v>42.4</v>
      </c>
      <c r="H28" s="61">
        <v>42.75</v>
      </c>
      <c r="I28" s="61">
        <v>41.75</v>
      </c>
      <c r="J28" s="61">
        <v>39.65</v>
      </c>
      <c r="K28" s="61">
        <v>37.38</v>
      </c>
      <c r="L28" s="61">
        <v>36.31</v>
      </c>
      <c r="M28" s="61">
        <v>36.5</v>
      </c>
      <c r="N28" s="33">
        <f t="shared" si="0"/>
        <v>39.84083333333333</v>
      </c>
    </row>
    <row r="29" spans="1:14" ht="9">
      <c r="A29" s="33" t="s">
        <v>42</v>
      </c>
      <c r="B29" s="61">
        <v>37.88</v>
      </c>
      <c r="C29" s="61">
        <v>42.13</v>
      </c>
      <c r="D29" s="61">
        <v>42.5</v>
      </c>
      <c r="E29" s="61">
        <v>43.75</v>
      </c>
      <c r="F29" s="61">
        <v>43.5</v>
      </c>
      <c r="G29" s="61">
        <v>41.9</v>
      </c>
      <c r="H29" s="61">
        <v>40.25</v>
      </c>
      <c r="I29" s="61">
        <v>38.85</v>
      </c>
      <c r="J29" s="61">
        <v>37.13</v>
      </c>
      <c r="K29" s="61">
        <v>35</v>
      </c>
      <c r="L29" s="61">
        <v>36.05</v>
      </c>
      <c r="M29" s="61">
        <v>36</v>
      </c>
      <c r="N29" s="33">
        <f t="shared" si="0"/>
        <v>39.57833333333333</v>
      </c>
    </row>
    <row r="30" spans="1:14" ht="9">
      <c r="A30" s="33" t="s">
        <v>43</v>
      </c>
      <c r="B30" s="61">
        <v>34.13</v>
      </c>
      <c r="C30" s="61">
        <v>39.75</v>
      </c>
      <c r="D30" s="61">
        <v>41.72</v>
      </c>
      <c r="E30" s="61">
        <v>42.5</v>
      </c>
      <c r="F30" s="61">
        <v>39.6</v>
      </c>
      <c r="G30" s="61">
        <v>39.88</v>
      </c>
      <c r="H30" s="61">
        <v>38.14</v>
      </c>
      <c r="I30" s="61">
        <v>39.3</v>
      </c>
      <c r="J30" s="61">
        <v>37.25</v>
      </c>
      <c r="K30" s="61">
        <v>36.6</v>
      </c>
      <c r="L30" s="61">
        <v>34.88</v>
      </c>
      <c r="M30" s="61">
        <v>36.72</v>
      </c>
      <c r="N30" s="33">
        <f t="shared" si="0"/>
        <v>38.3725</v>
      </c>
    </row>
    <row r="31" spans="1:14" ht="9">
      <c r="A31" s="33" t="s">
        <v>44</v>
      </c>
      <c r="B31" s="61">
        <v>38.8</v>
      </c>
      <c r="C31" s="61">
        <v>42.06</v>
      </c>
      <c r="D31" s="61">
        <v>42.69</v>
      </c>
      <c r="E31" s="61">
        <v>41.06</v>
      </c>
      <c r="F31" s="61">
        <v>41.53</v>
      </c>
      <c r="G31" s="61">
        <v>38.72</v>
      </c>
      <c r="H31" s="61">
        <v>36.9</v>
      </c>
      <c r="I31" s="61">
        <v>38.38</v>
      </c>
      <c r="J31" s="61">
        <v>37.53</v>
      </c>
      <c r="K31" s="61">
        <v>35.35</v>
      </c>
      <c r="L31" s="61">
        <v>34.32</v>
      </c>
      <c r="M31" s="61">
        <v>35.41</v>
      </c>
      <c r="N31" s="33">
        <f t="shared" si="0"/>
        <v>38.5625</v>
      </c>
    </row>
    <row r="32" spans="1:14" ht="9">
      <c r="A32" s="33" t="s">
        <v>45</v>
      </c>
      <c r="B32" s="34">
        <v>36.03</v>
      </c>
      <c r="C32" s="34">
        <v>37.38</v>
      </c>
      <c r="D32" s="34">
        <v>38.28</v>
      </c>
      <c r="E32" s="34">
        <v>35.35</v>
      </c>
      <c r="F32" s="34">
        <v>37.66</v>
      </c>
      <c r="G32" s="34">
        <v>39.85</v>
      </c>
      <c r="H32" s="34">
        <v>38.88</v>
      </c>
      <c r="I32" s="34">
        <v>39.47</v>
      </c>
      <c r="J32" s="34">
        <v>38.53</v>
      </c>
      <c r="K32" s="34">
        <v>38.5</v>
      </c>
      <c r="L32" s="34">
        <v>36.94</v>
      </c>
      <c r="M32" s="34">
        <v>37.37</v>
      </c>
      <c r="N32" s="33">
        <f t="shared" si="0"/>
        <v>37.85333333333333</v>
      </c>
    </row>
    <row r="33" spans="1:14" ht="9">
      <c r="A33" s="33" t="s">
        <v>46</v>
      </c>
      <c r="B33" s="34">
        <v>42.47</v>
      </c>
      <c r="C33" s="34">
        <v>45.66</v>
      </c>
      <c r="D33" s="34">
        <v>46.35</v>
      </c>
      <c r="E33" s="34">
        <v>44.95</v>
      </c>
      <c r="F33" s="34">
        <v>46</v>
      </c>
      <c r="G33" s="34">
        <v>46.41</v>
      </c>
      <c r="H33" s="34">
        <v>45.55</v>
      </c>
      <c r="I33" s="34">
        <v>45.54</v>
      </c>
      <c r="J33" s="34">
        <v>46.65</v>
      </c>
      <c r="K33" s="34">
        <v>45.47</v>
      </c>
      <c r="L33" s="34">
        <v>44.56</v>
      </c>
      <c r="M33" s="34">
        <v>47.63</v>
      </c>
      <c r="N33" s="33">
        <f t="shared" si="0"/>
        <v>45.603333333333346</v>
      </c>
    </row>
    <row r="34" spans="1:14" ht="9">
      <c r="A34" s="33" t="s">
        <v>47</v>
      </c>
      <c r="B34" s="34">
        <v>48.1</v>
      </c>
      <c r="C34" s="34">
        <v>51.03</v>
      </c>
      <c r="D34" s="34">
        <v>51.15</v>
      </c>
      <c r="E34" s="34">
        <v>50.63</v>
      </c>
      <c r="F34" s="34">
        <v>50.38</v>
      </c>
      <c r="G34" s="34">
        <v>45.6</v>
      </c>
      <c r="H34" s="34">
        <v>48.41</v>
      </c>
      <c r="I34" s="34">
        <v>49.95</v>
      </c>
      <c r="J34" s="34">
        <v>49.35</v>
      </c>
      <c r="K34" s="34">
        <v>47.82</v>
      </c>
      <c r="L34" s="34">
        <v>47.5</v>
      </c>
      <c r="M34" s="34">
        <v>48.41</v>
      </c>
      <c r="N34" s="33">
        <f t="shared" si="0"/>
        <v>49.027499999999996</v>
      </c>
    </row>
    <row r="35" spans="1:14" ht="9">
      <c r="A35" s="33" t="s">
        <v>48</v>
      </c>
      <c r="B35" s="34">
        <v>49.94</v>
      </c>
      <c r="C35" s="34">
        <v>51.41</v>
      </c>
      <c r="D35" s="34">
        <v>51.05</v>
      </c>
      <c r="E35" s="34">
        <v>51.06</v>
      </c>
      <c r="F35" s="34">
        <v>48.95</v>
      </c>
      <c r="G35" s="34">
        <v>51.85</v>
      </c>
      <c r="H35" s="34">
        <v>52.69</v>
      </c>
      <c r="I35" s="34">
        <v>52.48</v>
      </c>
      <c r="J35" s="34">
        <v>53.13</v>
      </c>
      <c r="K35" s="34">
        <v>51.5</v>
      </c>
      <c r="L35" s="34">
        <v>50.8</v>
      </c>
      <c r="M35" s="34">
        <v>52.88</v>
      </c>
      <c r="N35" s="33">
        <f t="shared" si="0"/>
        <v>51.478333333333325</v>
      </c>
    </row>
    <row r="36" spans="1:14" ht="9">
      <c r="A36" s="33" t="s">
        <v>49</v>
      </c>
      <c r="B36" s="34">
        <v>53.6</v>
      </c>
      <c r="C36" s="34">
        <v>54.25</v>
      </c>
      <c r="D36" s="34">
        <v>56.78</v>
      </c>
      <c r="E36" s="34">
        <v>55.56</v>
      </c>
      <c r="F36" s="34">
        <v>55.9</v>
      </c>
      <c r="G36" s="34">
        <v>57.94</v>
      </c>
      <c r="H36" s="34">
        <v>55.39</v>
      </c>
      <c r="I36" s="34">
        <v>56.5</v>
      </c>
      <c r="J36" s="34">
        <v>55.88</v>
      </c>
      <c r="K36" s="34">
        <v>53.43</v>
      </c>
      <c r="L36" s="34">
        <v>52.85</v>
      </c>
      <c r="M36" s="34">
        <v>54</v>
      </c>
      <c r="N36" s="33">
        <f t="shared" si="0"/>
        <v>55.173333333333325</v>
      </c>
    </row>
    <row r="37" spans="1:14" ht="9">
      <c r="A37" s="33" t="s">
        <v>50</v>
      </c>
      <c r="B37" s="34">
        <v>53.45</v>
      </c>
      <c r="C37" s="34">
        <v>55.25</v>
      </c>
      <c r="D37" s="34">
        <v>56.81</v>
      </c>
      <c r="E37" s="34">
        <v>57</v>
      </c>
      <c r="F37" s="34">
        <v>57.95</v>
      </c>
      <c r="G37" s="34">
        <v>58</v>
      </c>
      <c r="H37" s="34">
        <v>53.23</v>
      </c>
      <c r="I37" s="34">
        <v>52.97</v>
      </c>
      <c r="J37" s="34">
        <v>49.66</v>
      </c>
      <c r="K37" s="34">
        <v>48.98</v>
      </c>
      <c r="L37" s="34">
        <v>44.69</v>
      </c>
      <c r="M37" s="34">
        <v>48.86</v>
      </c>
      <c r="N37" s="33">
        <f t="shared" si="0"/>
        <v>53.07083333333333</v>
      </c>
    </row>
    <row r="38" spans="1:14" ht="9">
      <c r="A38" s="33" t="s">
        <v>51</v>
      </c>
      <c r="B38" s="34">
        <v>48.44</v>
      </c>
      <c r="C38" s="34">
        <v>52.56</v>
      </c>
      <c r="D38" s="34">
        <v>51.75</v>
      </c>
      <c r="E38" s="34">
        <v>52.28</v>
      </c>
      <c r="F38" s="34">
        <v>52.53</v>
      </c>
      <c r="G38" s="34">
        <v>50.53</v>
      </c>
      <c r="H38" s="34">
        <v>51.1</v>
      </c>
      <c r="I38" s="34">
        <v>50.13</v>
      </c>
      <c r="J38" s="34">
        <v>48.58</v>
      </c>
      <c r="K38" s="34">
        <v>46.85</v>
      </c>
      <c r="L38" s="34">
        <v>45.1</v>
      </c>
      <c r="M38" s="34">
        <v>48.48</v>
      </c>
      <c r="N38" s="33">
        <f t="shared" si="0"/>
        <v>49.86083333333334</v>
      </c>
    </row>
    <row r="39" spans="1:14" ht="9">
      <c r="A39" s="33" t="s">
        <v>52</v>
      </c>
      <c r="B39" s="34">
        <v>49.5</v>
      </c>
      <c r="C39" s="34">
        <v>51.6</v>
      </c>
      <c r="D39" s="34">
        <v>50.95</v>
      </c>
      <c r="E39" s="34">
        <v>50.81</v>
      </c>
      <c r="F39" s="34">
        <v>53</v>
      </c>
      <c r="G39" s="34">
        <v>52.03</v>
      </c>
      <c r="H39" s="34">
        <v>51.66</v>
      </c>
      <c r="I39" s="34">
        <v>50.82</v>
      </c>
      <c r="J39" s="34">
        <v>50.48</v>
      </c>
      <c r="K39" s="34">
        <v>47</v>
      </c>
      <c r="L39" s="34">
        <v>44.06</v>
      </c>
      <c r="M39" s="34">
        <v>43.13</v>
      </c>
      <c r="N39" s="33">
        <f t="shared" si="0"/>
        <v>49.586666666666666</v>
      </c>
    </row>
    <row r="40" spans="1:14" ht="9">
      <c r="A40" s="33" t="s">
        <v>54</v>
      </c>
      <c r="B40" s="34">
        <v>46.85</v>
      </c>
      <c r="C40" s="34">
        <v>47.06</v>
      </c>
      <c r="D40" s="34">
        <v>47.28</v>
      </c>
      <c r="E40" s="34">
        <v>47.56</v>
      </c>
      <c r="F40" s="34">
        <v>45.5</v>
      </c>
      <c r="G40" s="34">
        <v>44.2</v>
      </c>
      <c r="H40" s="34">
        <v>44.88</v>
      </c>
      <c r="I40" s="34">
        <v>45.15</v>
      </c>
      <c r="J40" s="34">
        <v>42.47</v>
      </c>
      <c r="K40" s="34">
        <v>39.41</v>
      </c>
      <c r="L40" s="34">
        <v>38.95</v>
      </c>
      <c r="M40" s="34">
        <v>41.47</v>
      </c>
      <c r="N40" s="33">
        <f t="shared" si="0"/>
        <v>44.231666666666655</v>
      </c>
    </row>
    <row r="41" spans="1:14" ht="9">
      <c r="A41" s="33" t="s">
        <v>55</v>
      </c>
      <c r="B41" s="34">
        <v>41.21</v>
      </c>
      <c r="C41" s="34">
        <v>42.74</v>
      </c>
      <c r="D41" s="34">
        <v>42.65</v>
      </c>
      <c r="E41" s="34">
        <v>40.34</v>
      </c>
      <c r="F41" s="34">
        <v>38.92</v>
      </c>
      <c r="G41" s="34">
        <v>38.12</v>
      </c>
      <c r="H41" s="34">
        <v>36.98</v>
      </c>
      <c r="I41" s="34">
        <v>36.94</v>
      </c>
      <c r="J41" s="34">
        <v>36.33</v>
      </c>
      <c r="K41" s="34">
        <v>32.66</v>
      </c>
      <c r="L41" s="34">
        <v>28.06</v>
      </c>
      <c r="M41" s="34">
        <v>31</v>
      </c>
      <c r="N41" s="33">
        <f t="shared" si="0"/>
        <v>37.1625</v>
      </c>
    </row>
    <row r="42" spans="1:14" ht="9">
      <c r="A42" s="33" t="s">
        <v>56</v>
      </c>
      <c r="B42" s="34">
        <v>32.06</v>
      </c>
      <c r="C42" s="34">
        <v>31.63</v>
      </c>
      <c r="D42" s="34">
        <v>30.42</v>
      </c>
      <c r="E42" s="34">
        <v>28.52</v>
      </c>
      <c r="F42" s="34">
        <v>28.81</v>
      </c>
      <c r="G42" s="34">
        <v>29.62</v>
      </c>
      <c r="H42" s="34">
        <v>31.31</v>
      </c>
      <c r="I42" s="34">
        <v>31.43</v>
      </c>
      <c r="J42" s="34">
        <v>30.71</v>
      </c>
      <c r="K42" s="34">
        <v>29.21</v>
      </c>
      <c r="L42" s="34">
        <v>26.01</v>
      </c>
      <c r="M42" s="34">
        <v>27.09</v>
      </c>
      <c r="N42" s="33">
        <f t="shared" si="0"/>
        <v>29.734999999999996</v>
      </c>
    </row>
    <row r="43" spans="1:14" ht="9">
      <c r="A43" s="33" t="s">
        <v>57</v>
      </c>
      <c r="B43" s="34">
        <v>28.33</v>
      </c>
      <c r="C43" s="34">
        <v>33.54</v>
      </c>
      <c r="D43" s="34">
        <v>37.04</v>
      </c>
      <c r="E43" s="34">
        <v>36.91</v>
      </c>
      <c r="F43" s="34">
        <v>36.71</v>
      </c>
      <c r="G43" s="34">
        <v>36.54</v>
      </c>
      <c r="H43" s="34">
        <v>38.74</v>
      </c>
      <c r="I43" s="34">
        <v>36.52</v>
      </c>
      <c r="J43" s="34">
        <v>34.3</v>
      </c>
      <c r="K43" s="34">
        <v>31.26</v>
      </c>
      <c r="L43" s="34">
        <v>28.49</v>
      </c>
      <c r="M43" s="34">
        <v>30.61</v>
      </c>
      <c r="N43" s="33">
        <f t="shared" si="0"/>
        <v>34.0825</v>
      </c>
    </row>
    <row r="44" spans="1:14" ht="9">
      <c r="A44" s="41" t="s">
        <v>61</v>
      </c>
      <c r="B44" s="34">
        <v>32.83</v>
      </c>
      <c r="C44" s="34">
        <v>35.34</v>
      </c>
      <c r="D44" s="34">
        <v>35.66</v>
      </c>
      <c r="E44" s="34">
        <v>35.93</v>
      </c>
      <c r="F44" s="34">
        <v>35.58</v>
      </c>
      <c r="G44" s="34">
        <v>35.16</v>
      </c>
      <c r="H44" s="34">
        <v>33.75</v>
      </c>
      <c r="I44" s="34">
        <v>32.71</v>
      </c>
      <c r="J44" s="34">
        <v>31.03</v>
      </c>
      <c r="K44" s="34">
        <v>27.93</v>
      </c>
      <c r="L44" s="34">
        <v>26.93</v>
      </c>
      <c r="M44" s="34">
        <v>27.72</v>
      </c>
      <c r="N44" s="33">
        <f t="shared" si="0"/>
        <v>32.54750000000001</v>
      </c>
    </row>
    <row r="45" spans="1:14" ht="9">
      <c r="A45" s="41" t="s">
        <v>70</v>
      </c>
      <c r="B45" s="34">
        <v>32.25</v>
      </c>
      <c r="C45" s="34">
        <v>32.84</v>
      </c>
      <c r="D45" s="34">
        <v>34.92</v>
      </c>
      <c r="E45" s="34">
        <v>35.08</v>
      </c>
      <c r="F45" s="34">
        <v>34.66</v>
      </c>
      <c r="G45" s="34">
        <v>37.1</v>
      </c>
      <c r="H45" s="34">
        <v>37.17</v>
      </c>
      <c r="I45" s="34">
        <v>35.08</v>
      </c>
      <c r="J45" s="34">
        <v>34.31</v>
      </c>
      <c r="K45" s="34">
        <v>32.77</v>
      </c>
      <c r="L45" s="34">
        <v>31.1</v>
      </c>
      <c r="M45" s="34">
        <v>34.91</v>
      </c>
      <c r="N45" s="33">
        <f t="shared" si="0"/>
        <v>34.34916666666666</v>
      </c>
    </row>
    <row r="46" spans="1:14" ht="9">
      <c r="A46" s="33" t="s">
        <v>71</v>
      </c>
      <c r="B46" s="34">
        <v>35.67</v>
      </c>
      <c r="C46" s="34">
        <v>37.1</v>
      </c>
      <c r="D46" s="34">
        <v>39.81</v>
      </c>
      <c r="E46" s="34">
        <v>40.83</v>
      </c>
      <c r="F46" s="34">
        <v>41.44</v>
      </c>
      <c r="G46" s="34">
        <v>42.13</v>
      </c>
      <c r="H46" s="34">
        <v>41.34</v>
      </c>
      <c r="I46" s="34">
        <v>40.95</v>
      </c>
      <c r="J46" s="34">
        <v>37.49</v>
      </c>
      <c r="K46" s="34">
        <v>36.39</v>
      </c>
      <c r="L46" s="34">
        <v>36.84</v>
      </c>
      <c r="M46" s="34">
        <v>37.44</v>
      </c>
      <c r="N46" s="33">
        <f t="shared" si="0"/>
        <v>38.9525</v>
      </c>
    </row>
    <row r="47" spans="1:14" ht="9">
      <c r="A47" s="41" t="s">
        <v>72</v>
      </c>
      <c r="B47" s="34">
        <v>40.93</v>
      </c>
      <c r="C47" s="34">
        <v>43.58</v>
      </c>
      <c r="D47" s="34">
        <v>43.05</v>
      </c>
      <c r="E47" s="34">
        <v>43.91</v>
      </c>
      <c r="F47" s="34">
        <v>45.22</v>
      </c>
      <c r="G47" s="34">
        <v>43.09</v>
      </c>
      <c r="H47" s="34">
        <v>43.8</v>
      </c>
      <c r="I47" s="34">
        <v>44.47</v>
      </c>
      <c r="J47" s="34">
        <v>43.15</v>
      </c>
      <c r="K47" s="34">
        <v>37.85</v>
      </c>
      <c r="L47" s="34">
        <v>36.6</v>
      </c>
      <c r="M47" s="34">
        <v>37.22</v>
      </c>
      <c r="N47" s="33">
        <f t="shared" si="0"/>
        <v>41.905833333333334</v>
      </c>
    </row>
    <row r="48" spans="1:14" ht="9">
      <c r="A48" s="41" t="s">
        <v>73</v>
      </c>
      <c r="B48" s="34">
        <v>39.97</v>
      </c>
      <c r="C48" s="34">
        <v>43.55</v>
      </c>
      <c r="D48" s="34">
        <v>43.7</v>
      </c>
      <c r="E48" s="34">
        <v>42.4</v>
      </c>
      <c r="F48" s="34">
        <v>41.55</v>
      </c>
      <c r="G48" s="34">
        <v>40.39</v>
      </c>
      <c r="H48" s="34">
        <v>38.05</v>
      </c>
      <c r="I48" s="34">
        <v>37.12</v>
      </c>
      <c r="J48" s="34">
        <v>36.11</v>
      </c>
      <c r="K48" s="34">
        <v>34.76</v>
      </c>
      <c r="L48" s="34">
        <v>32.92</v>
      </c>
      <c r="M48" s="34">
        <v>34.64</v>
      </c>
      <c r="N48" s="33">
        <f t="shared" si="0"/>
        <v>38.763333333333335</v>
      </c>
    </row>
    <row r="49" spans="1:14" s="45" customFormat="1" ht="9">
      <c r="A49" s="41" t="s">
        <v>96</v>
      </c>
      <c r="B49" s="45">
        <v>37.61</v>
      </c>
      <c r="C49" s="45">
        <v>40.8</v>
      </c>
      <c r="D49" s="45">
        <v>40.92</v>
      </c>
      <c r="E49" s="45">
        <v>42.06</v>
      </c>
      <c r="F49" s="45">
        <v>43.15</v>
      </c>
      <c r="G49" s="45">
        <v>44.31</v>
      </c>
      <c r="H49" s="45">
        <v>46.14</v>
      </c>
      <c r="I49" s="45">
        <v>47.24</v>
      </c>
      <c r="J49" s="45">
        <v>46.15</v>
      </c>
      <c r="K49" s="45">
        <v>46.79</v>
      </c>
      <c r="L49" s="45">
        <v>46.76</v>
      </c>
      <c r="M49" s="45">
        <v>49.64</v>
      </c>
      <c r="N49" s="33">
        <f t="shared" si="0"/>
        <v>44.29750000000001</v>
      </c>
    </row>
    <row r="50" spans="1:14" ht="9">
      <c r="A50" s="41" t="s">
        <v>97</v>
      </c>
      <c r="B50" s="45">
        <v>47.17</v>
      </c>
      <c r="C50" s="45">
        <v>48.49</v>
      </c>
      <c r="D50" s="45">
        <v>49.54</v>
      </c>
      <c r="E50" s="45">
        <v>50.72</v>
      </c>
      <c r="F50" s="45">
        <v>52.93</v>
      </c>
      <c r="G50" s="45">
        <v>55.09</v>
      </c>
      <c r="H50" s="45">
        <v>58.02</v>
      </c>
      <c r="I50" s="45">
        <v>58.2</v>
      </c>
      <c r="J50" s="45">
        <v>55.91</v>
      </c>
      <c r="K50" s="45">
        <v>52.37</v>
      </c>
      <c r="L50" s="45">
        <v>50.88</v>
      </c>
      <c r="M50" s="45">
        <v>50.97</v>
      </c>
      <c r="N50" s="33">
        <f t="shared" si="0"/>
        <v>52.524166666666666</v>
      </c>
    </row>
    <row r="51" spans="1:14" ht="9">
      <c r="A51" s="41">
        <v>2005</v>
      </c>
      <c r="B51" s="34">
        <v>52.56</v>
      </c>
      <c r="C51" s="34">
        <v>54.8</v>
      </c>
      <c r="D51" s="34">
        <v>56.49</v>
      </c>
      <c r="E51" s="34">
        <v>58.52</v>
      </c>
      <c r="F51" s="34">
        <v>59.74</v>
      </c>
      <c r="G51" s="34">
        <v>59.58</v>
      </c>
      <c r="H51" s="34">
        <v>57.75</v>
      </c>
      <c r="I51" s="34">
        <v>54.45</v>
      </c>
      <c r="J51" s="34">
        <v>52.43</v>
      </c>
      <c r="K51" s="34">
        <v>49.84</v>
      </c>
      <c r="L51" s="34">
        <v>48.98</v>
      </c>
      <c r="M51" s="34">
        <v>49.37</v>
      </c>
      <c r="N51" s="33">
        <f>AVERAGE(B51:M51)</f>
        <v>54.5425</v>
      </c>
    </row>
    <row r="52" spans="1:14" ht="9">
      <c r="A52" s="41">
        <v>2006</v>
      </c>
      <c r="B52" s="34">
        <v>48.92</v>
      </c>
      <c r="C52" s="34">
        <v>51.99</v>
      </c>
      <c r="D52" s="34">
        <v>51.51</v>
      </c>
      <c r="E52" s="34">
        <v>50.34</v>
      </c>
      <c r="F52" s="34">
        <v>49.47</v>
      </c>
      <c r="G52" s="34">
        <v>48.17</v>
      </c>
      <c r="H52" s="34">
        <v>47.33</v>
      </c>
      <c r="I52" s="34">
        <v>48.16</v>
      </c>
      <c r="J52" s="34">
        <v>49.99</v>
      </c>
      <c r="K52" s="34">
        <v>48.72</v>
      </c>
      <c r="L52" s="34">
        <v>45.97</v>
      </c>
      <c r="M52" s="34">
        <v>45.03</v>
      </c>
      <c r="N52" s="33">
        <f>AVERAGE(B52:M52)</f>
        <v>48.800000000000004</v>
      </c>
    </row>
    <row r="53" spans="1:14" ht="9">
      <c r="A53" s="41">
        <v>2007</v>
      </c>
      <c r="B53" s="34">
        <v>47.21</v>
      </c>
      <c r="C53" s="34">
        <v>49.82</v>
      </c>
      <c r="D53" s="34">
        <v>50.09</v>
      </c>
      <c r="E53" s="34">
        <v>51.02</v>
      </c>
      <c r="F53" s="34">
        <v>54.6</v>
      </c>
      <c r="G53" s="34">
        <v>54.39</v>
      </c>
      <c r="H53" s="34">
        <v>55.09</v>
      </c>
      <c r="I53" s="34">
        <v>55.88</v>
      </c>
      <c r="J53" s="34">
        <v>52.65</v>
      </c>
      <c r="K53" s="34">
        <v>47.43</v>
      </c>
      <c r="L53" s="34">
        <v>45.01</v>
      </c>
      <c r="M53" s="34">
        <v>47.32</v>
      </c>
      <c r="N53" s="33">
        <f>AVERAGE(B53:M53)</f>
        <v>50.87583333333333</v>
      </c>
    </row>
    <row r="54" spans="1:14" ht="9">
      <c r="A54" s="41">
        <v>2008</v>
      </c>
      <c r="B54" s="34">
        <v>48.02</v>
      </c>
      <c r="C54" s="34">
        <v>54.09</v>
      </c>
      <c r="D54" s="34">
        <v>55.19</v>
      </c>
      <c r="E54" s="34">
        <v>53.45</v>
      </c>
      <c r="F54" s="34">
        <v>56.31</v>
      </c>
      <c r="G54" s="34">
        <v>54.89</v>
      </c>
      <c r="H54" s="34">
        <v>58.57</v>
      </c>
      <c r="I54" s="34">
        <v>57.45</v>
      </c>
      <c r="J54" s="34">
        <v>55.75</v>
      </c>
      <c r="K54" s="34">
        <v>48.35</v>
      </c>
      <c r="L54" s="34">
        <v>43.87</v>
      </c>
      <c r="M54" s="34">
        <v>41.73</v>
      </c>
      <c r="N54" s="33">
        <f>AVERAGE(B54:M54)</f>
        <v>52.30583333333333</v>
      </c>
    </row>
    <row r="55" spans="1:14" ht="9">
      <c r="A55" s="41">
        <v>2009</v>
      </c>
      <c r="B55" s="34">
        <v>44.15</v>
      </c>
      <c r="C55" s="34">
        <v>45.88</v>
      </c>
      <c r="D55" s="34">
        <v>46.21</v>
      </c>
      <c r="E55" s="34">
        <v>48.74</v>
      </c>
      <c r="F55" s="34">
        <v>51.34</v>
      </c>
      <c r="G55" s="34">
        <v>48.68</v>
      </c>
      <c r="H55" s="34">
        <v>48.79</v>
      </c>
      <c r="I55" s="34">
        <v>47.02</v>
      </c>
      <c r="J55" s="34">
        <v>45.44</v>
      </c>
      <c r="K55" s="34">
        <v>44.21</v>
      </c>
      <c r="L55" s="34">
        <v>42.84</v>
      </c>
      <c r="M55" s="34">
        <v>45.62</v>
      </c>
      <c r="N55" s="33">
        <f>AVERAGE(B55:M55)</f>
        <v>46.57666666666666</v>
      </c>
    </row>
    <row r="56" spans="1:14" ht="9">
      <c r="A56" s="41">
        <v>2010</v>
      </c>
      <c r="B56" s="34">
        <v>50.21</v>
      </c>
      <c r="C56" s="34">
        <v>55.34</v>
      </c>
      <c r="D56" s="34">
        <v>56.29</v>
      </c>
      <c r="E56" s="34">
        <v>59.89</v>
      </c>
      <c r="F56" s="34">
        <v>61.27</v>
      </c>
      <c r="G56" s="34">
        <v>59.24</v>
      </c>
      <c r="H56" s="34">
        <v>57.62</v>
      </c>
      <c r="I56" s="34">
        <v>57.88</v>
      </c>
      <c r="J56" s="34"/>
      <c r="K56" s="34"/>
      <c r="L56" s="34"/>
      <c r="M56" s="34"/>
      <c r="N56" s="33">
        <f>AVERAGE(B56:M56)</f>
        <v>57.2175</v>
      </c>
    </row>
    <row r="57" spans="1:14" ht="9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9">
      <c r="A58" s="33" t="s">
        <v>69</v>
      </c>
      <c r="B58" s="4">
        <f aca="true" t="shared" si="1" ref="B58:N58">AVERAGE(B53:B55)</f>
        <v>46.46</v>
      </c>
      <c r="C58" s="4">
        <f t="shared" si="1"/>
        <v>49.93</v>
      </c>
      <c r="D58" s="4">
        <f t="shared" si="1"/>
        <v>50.49666666666667</v>
      </c>
      <c r="E58" s="4">
        <f t="shared" si="1"/>
        <v>51.07</v>
      </c>
      <c r="F58" s="4">
        <f t="shared" si="1"/>
        <v>54.083333333333336</v>
      </c>
      <c r="G58" s="4">
        <f t="shared" si="1"/>
        <v>52.653333333333336</v>
      </c>
      <c r="H58" s="4">
        <f t="shared" si="1"/>
        <v>54.15</v>
      </c>
      <c r="I58" s="4">
        <f t="shared" si="1"/>
        <v>53.45000000000001</v>
      </c>
      <c r="J58" s="4">
        <f t="shared" si="1"/>
        <v>51.28</v>
      </c>
      <c r="K58" s="4">
        <f t="shared" si="1"/>
        <v>46.663333333333334</v>
      </c>
      <c r="L58" s="4">
        <f t="shared" si="1"/>
        <v>43.906666666666666</v>
      </c>
      <c r="M58" s="4">
        <f t="shared" si="1"/>
        <v>44.88999999999999</v>
      </c>
      <c r="N58" s="4">
        <f t="shared" si="1"/>
        <v>49.919444444444444</v>
      </c>
    </row>
    <row r="59" spans="1:14" ht="9">
      <c r="A59" s="33" t="s">
        <v>58</v>
      </c>
      <c r="B59" s="4">
        <f aca="true" t="shared" si="2" ref="B59:N59">AVERAGE(B46:B55)</f>
        <v>44.221</v>
      </c>
      <c r="C59" s="4">
        <f t="shared" si="2"/>
        <v>47.010000000000005</v>
      </c>
      <c r="D59" s="4">
        <f t="shared" si="2"/>
        <v>47.650999999999996</v>
      </c>
      <c r="E59" s="4">
        <f t="shared" si="2"/>
        <v>48.199</v>
      </c>
      <c r="F59" s="4">
        <f t="shared" si="2"/>
        <v>49.575</v>
      </c>
      <c r="G59" s="4">
        <f t="shared" si="2"/>
        <v>49.072</v>
      </c>
      <c r="H59" s="4">
        <f t="shared" si="2"/>
        <v>49.488</v>
      </c>
      <c r="I59" s="4">
        <f t="shared" si="2"/>
        <v>49.094</v>
      </c>
      <c r="J59" s="4">
        <f t="shared" si="2"/>
        <v>47.507</v>
      </c>
      <c r="K59" s="4">
        <f t="shared" si="2"/>
        <v>44.67100000000001</v>
      </c>
      <c r="L59" s="4">
        <f t="shared" si="2"/>
        <v>43.06699999999999</v>
      </c>
      <c r="M59" s="4">
        <f t="shared" si="2"/>
        <v>43.897999999999996</v>
      </c>
      <c r="N59" s="4">
        <f t="shared" si="2"/>
        <v>46.95441666666667</v>
      </c>
    </row>
    <row r="60" spans="1:15" ht="9">
      <c r="A60" s="33" t="s">
        <v>65</v>
      </c>
      <c r="B60" s="4">
        <f>AVERAGE(B16:B55)</f>
        <v>38.46150000000001</v>
      </c>
      <c r="C60" s="4">
        <f aca="true" t="shared" si="3" ref="C60:N60">AVERAGE(C16:C55)</f>
        <v>41.520499999999984</v>
      </c>
      <c r="D60" s="4">
        <f t="shared" si="3"/>
        <v>41.7505</v>
      </c>
      <c r="E60" s="4">
        <f t="shared" si="3"/>
        <v>41.806749999999994</v>
      </c>
      <c r="F60" s="4">
        <f t="shared" si="3"/>
        <v>42.07875</v>
      </c>
      <c r="G60" s="4">
        <f t="shared" si="3"/>
        <v>41.503249999999994</v>
      </c>
      <c r="H60" s="4">
        <f t="shared" si="3"/>
        <v>41.24099999999999</v>
      </c>
      <c r="I60" s="4">
        <f t="shared" si="3"/>
        <v>41.23825000000001</v>
      </c>
      <c r="J60" s="4">
        <f t="shared" si="3"/>
        <v>40.24400000000001</v>
      </c>
      <c r="K60" s="4">
        <f t="shared" si="3"/>
        <v>38.35575</v>
      </c>
      <c r="L60" s="4">
        <f t="shared" si="3"/>
        <v>36.486</v>
      </c>
      <c r="M60" s="4">
        <f t="shared" si="3"/>
        <v>37.90675</v>
      </c>
      <c r="N60" s="4">
        <f t="shared" si="3"/>
        <v>40.216083333333316</v>
      </c>
      <c r="O60" s="30" t="s">
        <v>165</v>
      </c>
    </row>
    <row r="61" ht="11.25" customHeight="1">
      <c r="A61" s="37" t="s">
        <v>155</v>
      </c>
    </row>
    <row r="62" spans="1:7" ht="11.25" customHeight="1">
      <c r="A62" s="38" t="s">
        <v>207</v>
      </c>
      <c r="B62" s="38"/>
      <c r="C62" s="38"/>
      <c r="D62" s="38"/>
      <c r="E62" s="38"/>
      <c r="F62" s="38"/>
      <c r="G62" s="38"/>
    </row>
    <row r="63" ht="9">
      <c r="A63" s="62" t="s">
        <v>156</v>
      </c>
    </row>
    <row r="65" ht="15">
      <c r="D65" s="85"/>
    </row>
    <row r="66" ht="15">
      <c r="D66" s="85"/>
    </row>
    <row r="67" ht="15">
      <c r="D67" s="85"/>
    </row>
    <row r="68" ht="15">
      <c r="D68" s="85"/>
    </row>
    <row r="69" ht="15">
      <c r="D69" s="85"/>
    </row>
    <row r="70" ht="15">
      <c r="D70" s="85"/>
    </row>
    <row r="71" ht="15">
      <c r="D71" s="85"/>
    </row>
    <row r="72" ht="15">
      <c r="D72" s="85"/>
    </row>
    <row r="73" ht="15">
      <c r="D73" s="85"/>
    </row>
    <row r="74" ht="15">
      <c r="D74" s="85"/>
    </row>
    <row r="75" ht="15">
      <c r="D75" s="85"/>
    </row>
    <row r="76" ht="15">
      <c r="D76" s="85"/>
    </row>
    <row r="77" ht="15">
      <c r="D77" s="84"/>
    </row>
    <row r="78" ht="15">
      <c r="D78" s="84"/>
    </row>
    <row r="79" ht="15">
      <c r="D79" s="84"/>
    </row>
    <row r="80" ht="15">
      <c r="D80" s="84"/>
    </row>
    <row r="81" ht="15">
      <c r="D81" s="84"/>
    </row>
    <row r="82" ht="15">
      <c r="D82" s="84"/>
    </row>
    <row r="83" ht="15">
      <c r="D83" s="84"/>
    </row>
    <row r="84" ht="15">
      <c r="D84" s="84"/>
    </row>
  </sheetData>
  <sheetProtection password="E26E" sheet="1"/>
  <printOptions/>
  <pageMargins left="0.75" right="0.75" top="0.66" bottom="0.66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0"/>
  <sheetViews>
    <sheetView zoomScale="115" zoomScaleNormal="115" zoomScalePageLayoutView="0" workbookViewId="0" topLeftCell="A1">
      <selection activeCell="N29" sqref="N29:N30"/>
    </sheetView>
  </sheetViews>
  <sheetFormatPr defaultColWidth="9.00390625" defaultRowHeight="12.75"/>
  <cols>
    <col min="1" max="16384" width="9.125" style="63" customWidth="1"/>
  </cols>
  <sheetData>
    <row r="1" spans="1:14" ht="11.25" customHeight="1">
      <c r="A1" s="38" t="s">
        <v>206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9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9" customHeight="1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</row>
    <row r="5" spans="1:14" ht="9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 t="s">
        <v>17</v>
      </c>
    </row>
    <row r="6" spans="1:14" ht="9" customHeight="1">
      <c r="A6" s="33" t="s">
        <v>45</v>
      </c>
      <c r="B6" s="64">
        <v>45.3</v>
      </c>
      <c r="C6" s="64">
        <v>47.14</v>
      </c>
      <c r="D6" s="64">
        <v>48.79</v>
      </c>
      <c r="E6" s="64">
        <v>46.76</v>
      </c>
      <c r="F6" s="64">
        <v>48.06</v>
      </c>
      <c r="G6" s="64">
        <v>47.88</v>
      </c>
      <c r="H6" s="64">
        <v>48.33</v>
      </c>
      <c r="I6" s="64">
        <v>49.07</v>
      </c>
      <c r="J6" s="64">
        <v>45.97</v>
      </c>
      <c r="K6" s="64">
        <v>45.59</v>
      </c>
      <c r="L6" s="64">
        <v>44.17</v>
      </c>
      <c r="M6" s="64">
        <v>45.77</v>
      </c>
      <c r="N6" s="33">
        <f>AVERAGE(B6:M6)</f>
        <v>46.902499999999996</v>
      </c>
    </row>
    <row r="7" spans="1:14" ht="9" customHeight="1">
      <c r="A7" s="33" t="s">
        <v>46</v>
      </c>
      <c r="B7" s="64">
        <v>50.19</v>
      </c>
      <c r="C7" s="64">
        <v>56.61</v>
      </c>
      <c r="D7" s="64">
        <v>57.57</v>
      </c>
      <c r="E7" s="64">
        <v>58.48</v>
      </c>
      <c r="F7" s="64">
        <v>56.25</v>
      </c>
      <c r="G7" s="64">
        <v>58.75</v>
      </c>
      <c r="H7" s="64">
        <v>58.15</v>
      </c>
      <c r="I7" s="64">
        <v>57.58</v>
      </c>
      <c r="J7" s="64">
        <v>58.1</v>
      </c>
      <c r="K7" s="64">
        <v>57.91</v>
      </c>
      <c r="L7" s="64">
        <v>56</v>
      </c>
      <c r="M7" s="64">
        <v>58.5</v>
      </c>
      <c r="N7" s="33">
        <f aca="true" t="shared" si="0" ref="N7:N30">AVERAGE(B7:M7)</f>
        <v>57.0075</v>
      </c>
    </row>
    <row r="8" spans="1:14" ht="9" customHeight="1">
      <c r="A8" s="33" t="s">
        <v>47</v>
      </c>
      <c r="B8" s="64">
        <v>60.31</v>
      </c>
      <c r="C8" s="64">
        <v>63.88</v>
      </c>
      <c r="D8" s="64">
        <v>65.48</v>
      </c>
      <c r="E8" s="64">
        <v>64.56</v>
      </c>
      <c r="F8" s="64">
        <v>63.88</v>
      </c>
      <c r="G8" s="64">
        <v>59.13</v>
      </c>
      <c r="H8" s="64">
        <v>59.19</v>
      </c>
      <c r="I8" s="64">
        <v>59.95</v>
      </c>
      <c r="J8" s="64">
        <v>59.58</v>
      </c>
      <c r="K8" s="64">
        <v>59.59</v>
      </c>
      <c r="L8" s="64">
        <v>58.78</v>
      </c>
      <c r="M8" s="64">
        <v>58.36</v>
      </c>
      <c r="N8" s="33">
        <f t="shared" si="0"/>
        <v>61.057500000000005</v>
      </c>
    </row>
    <row r="9" spans="1:14" ht="9" customHeight="1">
      <c r="A9" s="33" t="s">
        <v>48</v>
      </c>
      <c r="B9" s="64">
        <v>58.73</v>
      </c>
      <c r="C9" s="64">
        <v>61.85</v>
      </c>
      <c r="D9" s="64">
        <v>61.58</v>
      </c>
      <c r="E9" s="64">
        <v>61.04</v>
      </c>
      <c r="F9" s="64">
        <v>60.81</v>
      </c>
      <c r="G9" s="64">
        <v>62.77</v>
      </c>
      <c r="H9" s="64">
        <v>63.83</v>
      </c>
      <c r="I9" s="64">
        <v>64.97</v>
      </c>
      <c r="J9" s="64">
        <v>64.71</v>
      </c>
      <c r="K9" s="64">
        <v>62.43</v>
      </c>
      <c r="L9" s="64">
        <v>61.15</v>
      </c>
      <c r="M9" s="64">
        <v>61.36</v>
      </c>
      <c r="N9" s="33">
        <f t="shared" si="0"/>
        <v>62.10249999999999</v>
      </c>
    </row>
    <row r="10" spans="1:14" ht="9" customHeight="1">
      <c r="A10" s="33" t="s">
        <v>49</v>
      </c>
      <c r="B10" s="64">
        <v>64.2</v>
      </c>
      <c r="C10" s="64">
        <v>66.19</v>
      </c>
      <c r="D10" s="64">
        <v>66.92</v>
      </c>
      <c r="E10" s="64">
        <v>67.93</v>
      </c>
      <c r="F10" s="64">
        <v>68.55</v>
      </c>
      <c r="G10" s="64">
        <v>70.5</v>
      </c>
      <c r="H10" s="64">
        <v>69.06</v>
      </c>
      <c r="I10" s="64">
        <v>68.78</v>
      </c>
      <c r="J10" s="64">
        <v>68.75</v>
      </c>
      <c r="K10" s="64">
        <v>65.32</v>
      </c>
      <c r="L10" s="64">
        <v>63.52</v>
      </c>
      <c r="M10" s="64">
        <v>63.86</v>
      </c>
      <c r="N10" s="33">
        <f t="shared" si="0"/>
        <v>66.965</v>
      </c>
    </row>
    <row r="11" spans="1:14" ht="9" customHeight="1">
      <c r="A11" s="33" t="s">
        <v>50</v>
      </c>
      <c r="B11" s="64">
        <v>65.67</v>
      </c>
      <c r="C11" s="64">
        <v>66.38</v>
      </c>
      <c r="D11" s="64">
        <v>69.31</v>
      </c>
      <c r="E11" s="64">
        <v>68.31</v>
      </c>
      <c r="F11" s="64">
        <v>68.7</v>
      </c>
      <c r="G11" s="64">
        <v>68.06</v>
      </c>
      <c r="H11" s="64">
        <v>68.93</v>
      </c>
      <c r="I11" s="64">
        <v>68.61</v>
      </c>
      <c r="J11" s="64">
        <v>67.86</v>
      </c>
      <c r="K11" s="64">
        <v>66.58</v>
      </c>
      <c r="L11" s="64">
        <v>62.54</v>
      </c>
      <c r="M11" s="64">
        <v>63.28</v>
      </c>
      <c r="N11" s="33">
        <f t="shared" si="0"/>
        <v>67.01916666666666</v>
      </c>
    </row>
    <row r="12" spans="1:14" ht="9" customHeight="1">
      <c r="A12" s="33" t="s">
        <v>51</v>
      </c>
      <c r="B12" s="64">
        <v>64.2</v>
      </c>
      <c r="C12" s="64">
        <v>65.53</v>
      </c>
      <c r="D12" s="64">
        <v>65.85</v>
      </c>
      <c r="E12" s="64">
        <v>66.33</v>
      </c>
      <c r="F12" s="64">
        <v>65.5</v>
      </c>
      <c r="G12" s="64">
        <v>64.32</v>
      </c>
      <c r="H12" s="64">
        <v>65</v>
      </c>
      <c r="I12" s="64">
        <v>64.67</v>
      </c>
      <c r="J12" s="64">
        <v>62.44</v>
      </c>
      <c r="K12" s="64">
        <v>61.3</v>
      </c>
      <c r="L12" s="64">
        <v>59.93</v>
      </c>
      <c r="M12" s="64">
        <v>61.14</v>
      </c>
      <c r="N12" s="33">
        <f t="shared" si="0"/>
        <v>63.85083333333332</v>
      </c>
    </row>
    <row r="13" spans="1:14" ht="9" customHeight="1">
      <c r="A13" s="33" t="s">
        <v>52</v>
      </c>
      <c r="B13" s="64">
        <v>62.42</v>
      </c>
      <c r="C13" s="64">
        <v>64.75</v>
      </c>
      <c r="D13" s="64">
        <v>65.25</v>
      </c>
      <c r="E13" s="64">
        <v>63.15</v>
      </c>
      <c r="F13" s="64">
        <v>63.98</v>
      </c>
      <c r="G13" s="64">
        <v>65.22</v>
      </c>
      <c r="H13" s="64">
        <v>65.13</v>
      </c>
      <c r="I13" s="64">
        <v>63.5</v>
      </c>
      <c r="J13" s="64">
        <v>60.6</v>
      </c>
      <c r="K13" s="64">
        <v>60.43</v>
      </c>
      <c r="L13" s="64">
        <v>59.85</v>
      </c>
      <c r="M13" s="64">
        <v>58.91</v>
      </c>
      <c r="N13" s="33">
        <f t="shared" si="0"/>
        <v>62.765833333333326</v>
      </c>
    </row>
    <row r="14" spans="1:14" ht="9" customHeight="1">
      <c r="A14" s="33" t="s">
        <v>54</v>
      </c>
      <c r="B14" s="64">
        <v>60.31</v>
      </c>
      <c r="C14" s="64">
        <v>63.5</v>
      </c>
      <c r="D14" s="64">
        <v>63</v>
      </c>
      <c r="E14" s="64">
        <v>62.5</v>
      </c>
      <c r="F14" s="64">
        <v>62</v>
      </c>
      <c r="G14" s="64">
        <v>59.86</v>
      </c>
      <c r="H14" s="64">
        <v>59.47</v>
      </c>
      <c r="I14" s="64">
        <v>58.63</v>
      </c>
      <c r="J14" s="64">
        <v>54.32</v>
      </c>
      <c r="K14" s="64">
        <v>49.68</v>
      </c>
      <c r="L14" s="64">
        <v>48.77</v>
      </c>
      <c r="M14" s="64">
        <v>48.7</v>
      </c>
      <c r="N14" s="33">
        <f t="shared" si="0"/>
        <v>57.56166666666667</v>
      </c>
    </row>
    <row r="15" spans="1:14" ht="9" customHeight="1">
      <c r="A15" s="33" t="s">
        <v>55</v>
      </c>
      <c r="B15" s="64">
        <v>51.13</v>
      </c>
      <c r="C15" s="64">
        <v>52.79</v>
      </c>
      <c r="D15" s="64">
        <v>51.42</v>
      </c>
      <c r="E15" s="64">
        <v>50.28</v>
      </c>
      <c r="F15" s="64">
        <v>47.83</v>
      </c>
      <c r="G15" s="64">
        <v>48.77</v>
      </c>
      <c r="H15" s="64">
        <v>47.08</v>
      </c>
      <c r="I15" s="64">
        <v>44.79</v>
      </c>
      <c r="J15" s="64">
        <v>43.94</v>
      </c>
      <c r="K15" s="64">
        <v>42.23</v>
      </c>
      <c r="L15" s="64">
        <v>39.38</v>
      </c>
      <c r="M15" s="64">
        <v>42.67</v>
      </c>
      <c r="N15" s="33">
        <f t="shared" si="0"/>
        <v>46.85916666666666</v>
      </c>
    </row>
    <row r="16" spans="1:14" ht="9" customHeight="1">
      <c r="A16" s="33" t="s">
        <v>56</v>
      </c>
      <c r="B16" s="64">
        <v>44.28</v>
      </c>
      <c r="C16" s="64">
        <v>44.86</v>
      </c>
      <c r="D16" s="64">
        <v>42.75</v>
      </c>
      <c r="E16" s="64">
        <v>38.58</v>
      </c>
      <c r="F16" s="64">
        <v>38.86</v>
      </c>
      <c r="G16" s="64">
        <v>40.2</v>
      </c>
      <c r="H16" s="64">
        <v>41.44</v>
      </c>
      <c r="I16" s="64">
        <v>40</v>
      </c>
      <c r="J16" s="64">
        <v>37.71</v>
      </c>
      <c r="K16" s="64">
        <v>37.08</v>
      </c>
      <c r="L16" s="64">
        <v>35.48</v>
      </c>
      <c r="M16" s="64">
        <v>36.34</v>
      </c>
      <c r="N16" s="33">
        <f t="shared" si="0"/>
        <v>39.798333333333325</v>
      </c>
    </row>
    <row r="17" spans="1:14" ht="9" customHeight="1">
      <c r="A17" s="33" t="s">
        <v>57</v>
      </c>
      <c r="B17" s="64">
        <v>39.13</v>
      </c>
      <c r="C17" s="64">
        <v>44.97</v>
      </c>
      <c r="D17" s="64">
        <v>50.91</v>
      </c>
      <c r="E17" s="64">
        <v>50.11</v>
      </c>
      <c r="F17" s="64">
        <v>51.19</v>
      </c>
      <c r="G17" s="64">
        <v>48.1</v>
      </c>
      <c r="H17" s="64">
        <v>50.94</v>
      </c>
      <c r="I17" s="64">
        <v>49.3</v>
      </c>
      <c r="J17" s="64">
        <v>43.96</v>
      </c>
      <c r="K17" s="64">
        <v>41.94</v>
      </c>
      <c r="L17" s="64">
        <v>41.2</v>
      </c>
      <c r="M17" s="64">
        <v>42.83</v>
      </c>
      <c r="N17" s="33">
        <f t="shared" si="0"/>
        <v>46.215</v>
      </c>
    </row>
    <row r="18" spans="1:14" ht="9" customHeight="1">
      <c r="A18" s="41" t="s">
        <v>61</v>
      </c>
      <c r="B18" s="64">
        <v>45</v>
      </c>
      <c r="C18" s="64">
        <v>46.88</v>
      </c>
      <c r="D18" s="64">
        <v>46.78</v>
      </c>
      <c r="E18" s="64">
        <v>47.88</v>
      </c>
      <c r="F18" s="64">
        <v>48.67</v>
      </c>
      <c r="G18" s="64">
        <v>48.88</v>
      </c>
      <c r="H18" s="64">
        <v>46.78</v>
      </c>
      <c r="I18" s="64">
        <v>43.5</v>
      </c>
      <c r="J18" s="64">
        <v>41.06</v>
      </c>
      <c r="K18" s="64">
        <v>39.23</v>
      </c>
      <c r="L18" s="64">
        <v>39.9</v>
      </c>
      <c r="M18" s="64">
        <v>41.93</v>
      </c>
      <c r="N18" s="33">
        <f t="shared" si="0"/>
        <v>44.7075</v>
      </c>
    </row>
    <row r="19" spans="1:14" ht="9" customHeight="1">
      <c r="A19" s="41" t="s">
        <v>70</v>
      </c>
      <c r="B19" s="64">
        <v>45.11</v>
      </c>
      <c r="C19" s="64">
        <v>46.91</v>
      </c>
      <c r="D19" s="64">
        <v>47.75</v>
      </c>
      <c r="E19" s="64">
        <v>48.21</v>
      </c>
      <c r="F19" s="64">
        <v>48.36</v>
      </c>
      <c r="G19" s="64">
        <v>50.38</v>
      </c>
      <c r="H19" s="64">
        <v>51.16</v>
      </c>
      <c r="I19" s="64">
        <v>48.35</v>
      </c>
      <c r="J19" s="64">
        <v>47.91</v>
      </c>
      <c r="K19" s="64">
        <v>46.22</v>
      </c>
      <c r="L19" s="64">
        <v>45.17</v>
      </c>
      <c r="M19" s="64">
        <v>47.61</v>
      </c>
      <c r="N19" s="33">
        <f t="shared" si="0"/>
        <v>47.76166666666666</v>
      </c>
    </row>
    <row r="20" spans="1:14" ht="9" customHeight="1">
      <c r="A20" s="33" t="s">
        <v>71</v>
      </c>
      <c r="B20" s="64">
        <v>47.21</v>
      </c>
      <c r="C20" s="64">
        <v>47.65</v>
      </c>
      <c r="D20" s="64">
        <v>50.9</v>
      </c>
      <c r="E20" s="64">
        <v>52.09</v>
      </c>
      <c r="F20" s="64">
        <v>52.76</v>
      </c>
      <c r="G20" s="64">
        <v>53.73</v>
      </c>
      <c r="H20" s="64">
        <v>53.06</v>
      </c>
      <c r="I20" s="64">
        <v>51.31</v>
      </c>
      <c r="J20" s="64">
        <v>47.93</v>
      </c>
      <c r="K20" s="64">
        <v>48.24</v>
      </c>
      <c r="L20" s="64">
        <v>48.44</v>
      </c>
      <c r="M20" s="64">
        <v>48.81</v>
      </c>
      <c r="N20" s="33">
        <f t="shared" si="0"/>
        <v>50.17749999999999</v>
      </c>
    </row>
    <row r="21" spans="1:14" ht="9" customHeight="1">
      <c r="A21" s="41" t="s">
        <v>72</v>
      </c>
      <c r="B21" s="64">
        <v>52.36</v>
      </c>
      <c r="C21" s="64">
        <v>55.08</v>
      </c>
      <c r="D21" s="64">
        <v>55.86</v>
      </c>
      <c r="E21" s="64">
        <v>56.17</v>
      </c>
      <c r="F21" s="64">
        <v>56.4</v>
      </c>
      <c r="G21" s="64">
        <v>57.67</v>
      </c>
      <c r="H21" s="64">
        <v>56.43</v>
      </c>
      <c r="I21" s="64">
        <v>56.56</v>
      </c>
      <c r="J21" s="64">
        <v>53.4</v>
      </c>
      <c r="K21" s="64">
        <v>49.67</v>
      </c>
      <c r="L21" s="64">
        <v>49.1</v>
      </c>
      <c r="M21" s="64">
        <v>49.64</v>
      </c>
      <c r="N21" s="33">
        <f t="shared" si="0"/>
        <v>54.028333333333336</v>
      </c>
    </row>
    <row r="22" spans="1:14" ht="9" customHeight="1">
      <c r="A22" s="41" t="s">
        <v>73</v>
      </c>
      <c r="B22" s="64">
        <v>50.71</v>
      </c>
      <c r="C22" s="64">
        <v>55.2</v>
      </c>
      <c r="D22" s="64">
        <v>55.56</v>
      </c>
      <c r="E22" s="64">
        <v>53.81</v>
      </c>
      <c r="F22" s="64">
        <v>51.51</v>
      </c>
      <c r="G22" s="64">
        <v>51.73</v>
      </c>
      <c r="H22" s="64">
        <v>50.14</v>
      </c>
      <c r="I22" s="64">
        <v>48.26</v>
      </c>
      <c r="J22" s="64">
        <v>46.92</v>
      </c>
      <c r="K22" s="64">
        <v>44.11</v>
      </c>
      <c r="L22" s="64">
        <v>43.38</v>
      </c>
      <c r="M22" s="64">
        <v>45.8</v>
      </c>
      <c r="N22" s="33">
        <f t="shared" si="0"/>
        <v>49.76083333333333</v>
      </c>
    </row>
    <row r="23" spans="1:14" ht="9" customHeight="1">
      <c r="A23" s="41" t="s">
        <v>96</v>
      </c>
      <c r="B23" s="64">
        <v>49.16</v>
      </c>
      <c r="C23" s="64">
        <v>50.11</v>
      </c>
      <c r="D23" s="64">
        <v>50.05</v>
      </c>
      <c r="E23" s="64">
        <v>50.36</v>
      </c>
      <c r="F23" s="64">
        <v>51.14</v>
      </c>
      <c r="G23" s="64">
        <v>52.58</v>
      </c>
      <c r="H23" s="64">
        <v>57.06</v>
      </c>
      <c r="I23" s="64">
        <v>55.03</v>
      </c>
      <c r="J23" s="64">
        <v>54.35</v>
      </c>
      <c r="K23" s="64">
        <v>54.96</v>
      </c>
      <c r="L23" s="64">
        <v>57.33</v>
      </c>
      <c r="M23" s="64">
        <v>57.85</v>
      </c>
      <c r="N23" s="33">
        <f t="shared" si="0"/>
        <v>53.33166666666668</v>
      </c>
    </row>
    <row r="24" spans="1:14" ht="9" customHeight="1">
      <c r="A24" s="41" t="s">
        <v>97</v>
      </c>
      <c r="B24" s="64">
        <v>59.28</v>
      </c>
      <c r="C24" s="64">
        <v>58.88</v>
      </c>
      <c r="D24" s="64">
        <v>60.81</v>
      </c>
      <c r="E24" s="64">
        <v>61.86</v>
      </c>
      <c r="F24" s="64">
        <v>65.27</v>
      </c>
      <c r="G24" s="64">
        <v>66.19</v>
      </c>
      <c r="H24" s="64">
        <v>73.61</v>
      </c>
      <c r="I24" s="64">
        <v>70.44</v>
      </c>
      <c r="J24" s="64">
        <v>68.64</v>
      </c>
      <c r="K24" s="64">
        <v>67.52</v>
      </c>
      <c r="L24" s="64">
        <v>65.13</v>
      </c>
      <c r="M24" s="64">
        <v>64.94</v>
      </c>
      <c r="N24" s="33">
        <f t="shared" si="0"/>
        <v>65.21416666666666</v>
      </c>
    </row>
    <row r="25" spans="1:14" ht="9" customHeight="1">
      <c r="A25" s="41">
        <v>2005</v>
      </c>
      <c r="B25" s="34">
        <v>64.86</v>
      </c>
      <c r="C25" s="34">
        <v>68.81</v>
      </c>
      <c r="D25" s="34">
        <v>71.5</v>
      </c>
      <c r="E25" s="34">
        <v>73.97</v>
      </c>
      <c r="F25" s="34">
        <v>75.81</v>
      </c>
      <c r="G25" s="34">
        <v>72.13</v>
      </c>
      <c r="H25" s="34">
        <v>73.13</v>
      </c>
      <c r="I25" s="34">
        <v>68.52</v>
      </c>
      <c r="J25" s="34">
        <v>67.28</v>
      </c>
      <c r="K25" s="34">
        <v>62.4</v>
      </c>
      <c r="L25" s="34">
        <v>63.05</v>
      </c>
      <c r="M25" s="34">
        <v>60.7</v>
      </c>
      <c r="N25" s="33">
        <f t="shared" si="0"/>
        <v>68.51333333333334</v>
      </c>
    </row>
    <row r="26" spans="1:14" ht="9" customHeight="1">
      <c r="A26" s="41">
        <v>2006</v>
      </c>
      <c r="B26" s="34">
        <v>59.33</v>
      </c>
      <c r="C26" s="34">
        <v>62.3</v>
      </c>
      <c r="D26" s="34">
        <v>62.96</v>
      </c>
      <c r="E26" s="34">
        <v>63.22</v>
      </c>
      <c r="F26" s="34">
        <v>61.24</v>
      </c>
      <c r="G26" s="34">
        <v>60.39</v>
      </c>
      <c r="H26" s="34">
        <v>62.48</v>
      </c>
      <c r="I26" s="34">
        <v>60.84</v>
      </c>
      <c r="J26" s="34">
        <v>62.01</v>
      </c>
      <c r="K26" s="34">
        <v>59.06</v>
      </c>
      <c r="L26" s="34">
        <v>55.56</v>
      </c>
      <c r="M26" s="34">
        <v>55.64</v>
      </c>
      <c r="N26" s="33">
        <f t="shared" si="0"/>
        <v>60.419166666666655</v>
      </c>
    </row>
    <row r="27" spans="1:14" ht="9" customHeight="1">
      <c r="A27" s="41">
        <v>2007</v>
      </c>
      <c r="B27" s="34">
        <v>57.66</v>
      </c>
      <c r="C27" s="34">
        <v>62.63</v>
      </c>
      <c r="D27" s="34">
        <v>62.19</v>
      </c>
      <c r="E27" s="34">
        <v>63.17</v>
      </c>
      <c r="F27" s="34">
        <v>67.13</v>
      </c>
      <c r="G27" s="34">
        <v>67.27</v>
      </c>
      <c r="H27" s="34">
        <v>67.82</v>
      </c>
      <c r="I27" s="34">
        <v>68.5</v>
      </c>
      <c r="J27" s="34">
        <v>62.93</v>
      </c>
      <c r="K27" s="34">
        <v>56.05</v>
      </c>
      <c r="L27" s="34">
        <v>54.21</v>
      </c>
      <c r="M27" s="34">
        <v>53.65</v>
      </c>
      <c r="N27" s="33">
        <f t="shared" si="0"/>
        <v>61.93416666666665</v>
      </c>
    </row>
    <row r="28" spans="1:14" ht="9" customHeight="1">
      <c r="A28" s="41">
        <v>2008</v>
      </c>
      <c r="B28" s="34">
        <v>58.115</v>
      </c>
      <c r="C28" s="34">
        <v>63.84</v>
      </c>
      <c r="D28" s="34">
        <v>63.49</v>
      </c>
      <c r="E28" s="34">
        <v>62.99</v>
      </c>
      <c r="F28" s="34">
        <v>69.31</v>
      </c>
      <c r="G28" s="34">
        <v>71.02</v>
      </c>
      <c r="H28" s="34">
        <v>75.68</v>
      </c>
      <c r="I28" s="34">
        <v>73.63</v>
      </c>
      <c r="J28" s="34">
        <v>67.75</v>
      </c>
      <c r="K28" s="34">
        <v>60.05</v>
      </c>
      <c r="L28" s="34">
        <v>54.29</v>
      </c>
      <c r="M28" s="34">
        <v>51.63</v>
      </c>
      <c r="N28" s="33">
        <f t="shared" si="0"/>
        <v>64.31625</v>
      </c>
    </row>
    <row r="29" spans="1:14" ht="9" customHeight="1">
      <c r="A29" s="41">
        <v>2009</v>
      </c>
      <c r="B29" s="34">
        <v>52.54</v>
      </c>
      <c r="C29" s="34">
        <v>54.97</v>
      </c>
      <c r="D29" s="34">
        <v>57.615</v>
      </c>
      <c r="E29" s="34">
        <v>59.58</v>
      </c>
      <c r="F29" s="34">
        <v>63.225</v>
      </c>
      <c r="G29" s="34">
        <v>60.05</v>
      </c>
      <c r="H29" s="34">
        <v>62.715</v>
      </c>
      <c r="I29" s="34">
        <v>60.275</v>
      </c>
      <c r="J29" s="34">
        <v>56.285</v>
      </c>
      <c r="K29" s="34">
        <v>54.375</v>
      </c>
      <c r="L29" s="34">
        <v>51.43</v>
      </c>
      <c r="M29" s="34">
        <v>51.93</v>
      </c>
      <c r="N29" s="33">
        <f t="shared" si="0"/>
        <v>57.08249999999999</v>
      </c>
    </row>
    <row r="30" spans="1:14" ht="9" customHeight="1">
      <c r="A30" s="41">
        <v>2010</v>
      </c>
      <c r="B30" s="34">
        <v>58.64</v>
      </c>
      <c r="C30" s="34">
        <v>64.895</v>
      </c>
      <c r="D30" s="34">
        <v>67.86</v>
      </c>
      <c r="E30" s="34">
        <v>71.445</v>
      </c>
      <c r="F30" s="34">
        <v>75.06</v>
      </c>
      <c r="G30" s="34">
        <v>72.145</v>
      </c>
      <c r="H30" s="34">
        <v>75.3</v>
      </c>
      <c r="I30" s="34">
        <v>73.48</v>
      </c>
      <c r="J30" s="34">
        <v>67.41</v>
      </c>
      <c r="K30" s="34"/>
      <c r="L30" s="34"/>
      <c r="M30" s="34"/>
      <c r="N30" s="33">
        <f t="shared" si="0"/>
        <v>69.58166666666665</v>
      </c>
    </row>
    <row r="31" spans="1:14" ht="9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9" customHeight="1">
      <c r="A32" s="33" t="s">
        <v>69</v>
      </c>
      <c r="B32" s="4">
        <f aca="true" t="shared" si="1" ref="B32:N32">AVERAGE(B27:B29)</f>
        <v>56.105</v>
      </c>
      <c r="C32" s="4">
        <f t="shared" si="1"/>
        <v>60.48</v>
      </c>
      <c r="D32" s="4">
        <f t="shared" si="1"/>
        <v>61.098333333333336</v>
      </c>
      <c r="E32" s="4">
        <f t="shared" si="1"/>
        <v>61.913333333333334</v>
      </c>
      <c r="F32" s="4">
        <f t="shared" si="1"/>
        <v>66.55499999999999</v>
      </c>
      <c r="G32" s="4">
        <f t="shared" si="1"/>
        <v>66.11333333333333</v>
      </c>
      <c r="H32" s="4">
        <f t="shared" si="1"/>
        <v>68.73833333333333</v>
      </c>
      <c r="I32" s="4">
        <f t="shared" si="1"/>
        <v>67.46833333333333</v>
      </c>
      <c r="J32" s="4">
        <f t="shared" si="1"/>
        <v>62.321666666666665</v>
      </c>
      <c r="K32" s="4">
        <f t="shared" si="1"/>
        <v>56.824999999999996</v>
      </c>
      <c r="L32" s="4">
        <f t="shared" si="1"/>
        <v>53.31</v>
      </c>
      <c r="M32" s="4">
        <f t="shared" si="1"/>
        <v>52.403333333333336</v>
      </c>
      <c r="N32" s="4">
        <f t="shared" si="1"/>
        <v>61.11097222222221</v>
      </c>
    </row>
    <row r="33" spans="1:14" ht="9" customHeight="1">
      <c r="A33" s="33" t="s">
        <v>58</v>
      </c>
      <c r="B33" s="4">
        <f aca="true" t="shared" si="2" ref="B33:N33">AVERAGE(B20:B29)</f>
        <v>55.1225</v>
      </c>
      <c r="C33" s="4">
        <f t="shared" si="2"/>
        <v>57.947</v>
      </c>
      <c r="D33" s="4">
        <f t="shared" si="2"/>
        <v>59.09349999999999</v>
      </c>
      <c r="E33" s="4">
        <f t="shared" si="2"/>
        <v>59.722</v>
      </c>
      <c r="F33" s="4">
        <f t="shared" si="2"/>
        <v>61.37949999999999</v>
      </c>
      <c r="G33" s="4">
        <f t="shared" si="2"/>
        <v>61.27599999999999</v>
      </c>
      <c r="H33" s="4">
        <f t="shared" si="2"/>
        <v>63.21250000000001</v>
      </c>
      <c r="I33" s="4">
        <f t="shared" si="2"/>
        <v>61.3365</v>
      </c>
      <c r="J33" s="4">
        <f t="shared" si="2"/>
        <v>58.7495</v>
      </c>
      <c r="K33" s="4">
        <f t="shared" si="2"/>
        <v>55.643499999999996</v>
      </c>
      <c r="L33" s="4">
        <f t="shared" si="2"/>
        <v>54.19199999999999</v>
      </c>
      <c r="M33" s="4">
        <f t="shared" si="2"/>
        <v>54.05899999999999</v>
      </c>
      <c r="N33" s="4">
        <f t="shared" si="2"/>
        <v>58.477791666666654</v>
      </c>
    </row>
    <row r="34" spans="1:14" ht="9" customHeight="1">
      <c r="A34" s="33" t="s">
        <v>184</v>
      </c>
      <c r="B34" s="4">
        <f>AVERAGE(B6:B29)</f>
        <v>54.466874999999995</v>
      </c>
      <c r="C34" s="4">
        <f aca="true" t="shared" si="3" ref="C34:N34">AVERAGE(C6:C29)</f>
        <v>57.154583333333335</v>
      </c>
      <c r="D34" s="4">
        <f t="shared" si="3"/>
        <v>58.09562499999999</v>
      </c>
      <c r="E34" s="4">
        <f t="shared" si="3"/>
        <v>57.972500000000004</v>
      </c>
      <c r="F34" s="4">
        <f t="shared" si="3"/>
        <v>58.60145833333333</v>
      </c>
      <c r="G34" s="4">
        <f t="shared" si="3"/>
        <v>58.56583333333333</v>
      </c>
      <c r="H34" s="4">
        <f t="shared" si="3"/>
        <v>59.44229166666667</v>
      </c>
      <c r="I34" s="4">
        <f t="shared" si="3"/>
        <v>58.12770833333334</v>
      </c>
      <c r="J34" s="4">
        <f t="shared" si="3"/>
        <v>56.016875</v>
      </c>
      <c r="K34" s="4">
        <f t="shared" si="3"/>
        <v>53.831875000000004</v>
      </c>
      <c r="L34" s="4">
        <f t="shared" si="3"/>
        <v>52.406666666666666</v>
      </c>
      <c r="M34" s="4">
        <f t="shared" si="3"/>
        <v>52.99375000000001</v>
      </c>
      <c r="N34" s="4">
        <f t="shared" si="3"/>
        <v>56.47300347222222</v>
      </c>
    </row>
    <row r="35" spans="1:14" ht="9" customHeight="1">
      <c r="A35" s="37" t="s">
        <v>155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8" ht="12.75">
      <c r="A36" s="65" t="s">
        <v>205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1:4" ht="12.75">
      <c r="A37" s="92"/>
      <c r="B37" s="92"/>
      <c r="C37" s="92"/>
      <c r="D37" s="67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 password="E26E" sheet="1"/>
  <mergeCells count="1">
    <mergeCell ref="A37:C37"/>
  </mergeCells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72"/>
  <sheetViews>
    <sheetView zoomScale="115" zoomScaleNormal="115" zoomScalePageLayoutView="0" workbookViewId="0" topLeftCell="D16">
      <selection activeCell="N59" sqref="N59:N60"/>
    </sheetView>
  </sheetViews>
  <sheetFormatPr defaultColWidth="9.00390625" defaultRowHeight="12.75"/>
  <cols>
    <col min="1" max="13" width="8.875" style="37" customWidth="1"/>
    <col min="14" max="14" width="8.75390625" style="37" customWidth="1"/>
    <col min="15" max="16384" width="9.125" style="30" customWidth="1"/>
  </cols>
  <sheetData>
    <row r="1" spans="1:14" ht="9">
      <c r="A1" s="93" t="s">
        <v>204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9.7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9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9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</row>
    <row r="5" spans="1:14" ht="9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 t="s">
        <v>17</v>
      </c>
    </row>
    <row r="6" spans="1:14" ht="9">
      <c r="A6" s="33"/>
      <c r="B6" s="94" t="s">
        <v>166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33"/>
    </row>
    <row r="7" spans="1:14" ht="9">
      <c r="A7" s="33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33"/>
    </row>
    <row r="8" spans="1:14" ht="9" customHeight="1">
      <c r="A8" s="33" t="s">
        <v>45</v>
      </c>
      <c r="B8" s="34">
        <v>96.69800000000001</v>
      </c>
      <c r="C8" s="34">
        <v>91.2225</v>
      </c>
      <c r="D8" s="34">
        <v>89.0225</v>
      </c>
      <c r="E8" s="34">
        <v>88.172</v>
      </c>
      <c r="F8" s="34">
        <v>90.555</v>
      </c>
      <c r="G8" s="34">
        <v>90.37</v>
      </c>
      <c r="H8" s="34">
        <v>96.05</v>
      </c>
      <c r="I8" s="34">
        <v>98.4</v>
      </c>
      <c r="J8" s="34">
        <v>98.485</v>
      </c>
      <c r="K8" s="34">
        <v>97.998</v>
      </c>
      <c r="L8" s="34">
        <v>101.4075</v>
      </c>
      <c r="M8" s="34">
        <v>96.946</v>
      </c>
      <c r="N8" s="33">
        <f aca="true" t="shared" si="0" ref="N8:N31">AVERAGEA(B8:M8)</f>
        <v>94.61054166666666</v>
      </c>
    </row>
    <row r="9" spans="1:14" ht="9" customHeight="1">
      <c r="A9" s="33" t="s">
        <v>46</v>
      </c>
      <c r="B9" s="34">
        <v>96.7075</v>
      </c>
      <c r="C9" s="34">
        <v>98.555</v>
      </c>
      <c r="D9" s="34">
        <v>98.4025</v>
      </c>
      <c r="E9" s="34">
        <v>106.446</v>
      </c>
      <c r="F9" s="34">
        <v>114.035</v>
      </c>
      <c r="G9" s="34">
        <v>113.1825</v>
      </c>
      <c r="H9" s="34">
        <v>104.548</v>
      </c>
      <c r="I9" s="34">
        <v>101.52</v>
      </c>
      <c r="J9" s="34">
        <v>104.33</v>
      </c>
      <c r="K9" s="34">
        <v>103.965</v>
      </c>
      <c r="L9" s="34">
        <v>102.6175</v>
      </c>
      <c r="M9" s="34">
        <v>101.822</v>
      </c>
      <c r="N9" s="33">
        <f t="shared" si="0"/>
        <v>103.84424999999999</v>
      </c>
    </row>
    <row r="10" spans="1:14" ht="9" customHeight="1">
      <c r="A10" s="33" t="s">
        <v>47</v>
      </c>
      <c r="B10" s="34">
        <v>102.5475</v>
      </c>
      <c r="C10" s="34">
        <v>105.9375</v>
      </c>
      <c r="D10" s="34">
        <v>108.5</v>
      </c>
      <c r="E10" s="34">
        <v>110.7175</v>
      </c>
      <c r="F10" s="34">
        <v>116.7275</v>
      </c>
      <c r="G10" s="34">
        <v>111.96199999999999</v>
      </c>
      <c r="H10" s="34">
        <v>107.0875</v>
      </c>
      <c r="I10" s="34">
        <v>110.37399999999998</v>
      </c>
      <c r="J10" s="34">
        <v>112.715</v>
      </c>
      <c r="K10" s="34">
        <v>112.735</v>
      </c>
      <c r="L10" s="34">
        <v>112.374</v>
      </c>
      <c r="M10" s="34">
        <v>112.45</v>
      </c>
      <c r="N10" s="33">
        <f t="shared" si="0"/>
        <v>110.34395833333333</v>
      </c>
    </row>
    <row r="11" spans="1:15" ht="9" customHeight="1">
      <c r="A11" s="33" t="s">
        <v>48</v>
      </c>
      <c r="B11" s="34">
        <v>113.62</v>
      </c>
      <c r="C11" s="34">
        <v>114.3025</v>
      </c>
      <c r="D11" s="34">
        <v>117.08599999999998</v>
      </c>
      <c r="E11" s="34">
        <v>118.5775</v>
      </c>
      <c r="F11" s="34">
        <v>118.53</v>
      </c>
      <c r="G11" s="34">
        <v>114.5325</v>
      </c>
      <c r="H11" s="34">
        <v>113.165</v>
      </c>
      <c r="I11" s="34">
        <v>112.82799999999997</v>
      </c>
      <c r="J11" s="34">
        <v>110.08</v>
      </c>
      <c r="K11" s="34">
        <v>110.035</v>
      </c>
      <c r="L11" s="34">
        <v>115.05799999999999</v>
      </c>
      <c r="M11" s="34">
        <v>119.52</v>
      </c>
      <c r="N11" s="33">
        <f t="shared" si="0"/>
        <v>114.777875</v>
      </c>
      <c r="O11" s="88"/>
    </row>
    <row r="12" spans="1:15" ht="9" customHeight="1">
      <c r="A12" s="33" t="s">
        <v>49</v>
      </c>
      <c r="B12" s="34">
        <v>121.74</v>
      </c>
      <c r="C12" s="34">
        <v>120.9725</v>
      </c>
      <c r="D12" s="34">
        <v>122.095</v>
      </c>
      <c r="E12" s="34">
        <v>123.615</v>
      </c>
      <c r="F12" s="34">
        <v>124.56</v>
      </c>
      <c r="G12" s="34">
        <v>121.5325</v>
      </c>
      <c r="H12" s="34">
        <v>118.54</v>
      </c>
      <c r="I12" s="34">
        <v>121.51599999999999</v>
      </c>
      <c r="J12" s="34">
        <v>121.1825</v>
      </c>
      <c r="K12" s="34">
        <v>124.9606</v>
      </c>
      <c r="L12" s="34">
        <v>128.315</v>
      </c>
      <c r="M12" s="34">
        <v>129.475</v>
      </c>
      <c r="N12" s="33">
        <f t="shared" si="0"/>
        <v>123.20867500000001</v>
      </c>
      <c r="O12" s="88"/>
    </row>
    <row r="13" spans="1:15" ht="9" customHeight="1">
      <c r="A13" s="33" t="s">
        <v>50</v>
      </c>
      <c r="B13" s="34">
        <v>125.04</v>
      </c>
      <c r="C13" s="34">
        <v>122.97</v>
      </c>
      <c r="D13" s="34">
        <v>125.45</v>
      </c>
      <c r="E13" s="34">
        <v>125.96</v>
      </c>
      <c r="F13" s="34">
        <v>123.76</v>
      </c>
      <c r="G13" s="34">
        <v>120.61</v>
      </c>
      <c r="H13" s="34">
        <v>115.82</v>
      </c>
      <c r="I13" s="34">
        <v>111.54</v>
      </c>
      <c r="J13" s="34">
        <v>110.61</v>
      </c>
      <c r="K13" s="34">
        <v>113.04</v>
      </c>
      <c r="L13" s="34">
        <v>113.43</v>
      </c>
      <c r="M13" s="34">
        <v>111.18</v>
      </c>
      <c r="N13" s="33">
        <f t="shared" si="0"/>
        <v>118.28416666666665</v>
      </c>
      <c r="O13" s="88"/>
    </row>
    <row r="14" spans="1:15" ht="9" customHeight="1">
      <c r="A14" s="33" t="s">
        <v>51</v>
      </c>
      <c r="B14" s="34">
        <v>114.37</v>
      </c>
      <c r="C14" s="34">
        <v>119.65</v>
      </c>
      <c r="D14" s="34">
        <v>119.14</v>
      </c>
      <c r="E14" s="34">
        <v>118.66</v>
      </c>
      <c r="F14" s="34">
        <v>119.19</v>
      </c>
      <c r="G14" s="34">
        <v>117.53</v>
      </c>
      <c r="H14" s="34">
        <v>112.79</v>
      </c>
      <c r="I14" s="34">
        <v>114.22</v>
      </c>
      <c r="J14" s="34">
        <v>114.4</v>
      </c>
      <c r="K14" s="34">
        <v>115.51</v>
      </c>
      <c r="L14" s="34">
        <v>115.26</v>
      </c>
      <c r="M14" s="34">
        <v>119.95</v>
      </c>
      <c r="N14" s="33">
        <f t="shared" si="0"/>
        <v>116.72250000000001</v>
      </c>
      <c r="O14" s="88"/>
    </row>
    <row r="15" spans="1:15" ht="9" customHeight="1">
      <c r="A15" s="33" t="s">
        <v>52</v>
      </c>
      <c r="B15" s="34">
        <v>122.69</v>
      </c>
      <c r="C15" s="34">
        <v>122.13</v>
      </c>
      <c r="D15" s="34">
        <v>124.79</v>
      </c>
      <c r="E15" s="34">
        <v>126.12</v>
      </c>
      <c r="F15" s="34">
        <v>127.19</v>
      </c>
      <c r="G15" s="34">
        <v>120.52</v>
      </c>
      <c r="H15" s="34">
        <v>114.48</v>
      </c>
      <c r="I15" s="34">
        <v>116.73</v>
      </c>
      <c r="J15" s="34">
        <v>114.65</v>
      </c>
      <c r="K15" s="34">
        <v>111.52</v>
      </c>
      <c r="L15" s="34">
        <v>113.26</v>
      </c>
      <c r="M15" s="34">
        <v>110.79</v>
      </c>
      <c r="N15" s="33">
        <f t="shared" si="0"/>
        <v>118.73916666666668</v>
      </c>
      <c r="O15" s="88"/>
    </row>
    <row r="16" spans="1:15" ht="9" customHeight="1">
      <c r="A16" s="33" t="s">
        <v>54</v>
      </c>
      <c r="B16" s="34">
        <v>112.11</v>
      </c>
      <c r="C16" s="34">
        <v>112.23</v>
      </c>
      <c r="D16" s="34">
        <v>115.03</v>
      </c>
      <c r="E16" s="34">
        <v>114.97</v>
      </c>
      <c r="F16" s="34">
        <v>108.86</v>
      </c>
      <c r="G16" s="34">
        <v>102.92</v>
      </c>
      <c r="H16" s="34">
        <v>104.19</v>
      </c>
      <c r="I16" s="34">
        <v>108.38</v>
      </c>
      <c r="J16" s="34">
        <v>105.49</v>
      </c>
      <c r="K16" s="34">
        <v>103.63</v>
      </c>
      <c r="L16" s="34">
        <v>106.66</v>
      </c>
      <c r="M16" s="34">
        <v>107.22</v>
      </c>
      <c r="N16" s="33">
        <f t="shared" si="0"/>
        <v>108.47416666666668</v>
      </c>
      <c r="O16" s="88"/>
    </row>
    <row r="17" spans="1:15" ht="9" customHeight="1">
      <c r="A17" s="33" t="s">
        <v>55</v>
      </c>
      <c r="B17" s="34">
        <v>112.17</v>
      </c>
      <c r="C17" s="34">
        <v>111.12</v>
      </c>
      <c r="D17" s="34">
        <v>107.87</v>
      </c>
      <c r="E17" s="34">
        <v>103.03</v>
      </c>
      <c r="F17" s="34">
        <v>104.21</v>
      </c>
      <c r="G17" s="34">
        <v>107.65</v>
      </c>
      <c r="H17" s="34">
        <v>103.03</v>
      </c>
      <c r="I17" s="34">
        <v>102.57</v>
      </c>
      <c r="J17" s="34">
        <v>105.82</v>
      </c>
      <c r="K17" s="34">
        <v>107.82</v>
      </c>
      <c r="L17" s="34">
        <v>108.88</v>
      </c>
      <c r="M17" s="34">
        <v>106.09</v>
      </c>
      <c r="N17" s="33">
        <f t="shared" si="0"/>
        <v>106.68833333333333</v>
      </c>
      <c r="O17" s="88"/>
    </row>
    <row r="18" spans="1:15" ht="9" customHeight="1">
      <c r="A18" s="33" t="s">
        <v>56</v>
      </c>
      <c r="B18" s="34">
        <v>101.71</v>
      </c>
      <c r="C18" s="34">
        <v>98.86</v>
      </c>
      <c r="D18" s="34">
        <v>96.36</v>
      </c>
      <c r="E18" s="34">
        <v>96.01</v>
      </c>
      <c r="F18" s="34">
        <v>96.9</v>
      </c>
      <c r="G18" s="34">
        <v>100.7</v>
      </c>
      <c r="H18" s="34">
        <v>101.54</v>
      </c>
      <c r="I18" s="34">
        <v>104.43</v>
      </c>
      <c r="J18" s="34">
        <v>105.94</v>
      </c>
      <c r="K18" s="34">
        <v>109.11</v>
      </c>
      <c r="L18" s="34">
        <v>117.54</v>
      </c>
      <c r="M18" s="34">
        <v>108.08</v>
      </c>
      <c r="N18" s="33">
        <f t="shared" si="0"/>
        <v>103.09833333333334</v>
      </c>
      <c r="O18" s="88"/>
    </row>
    <row r="19" spans="1:15" ht="9" customHeight="1">
      <c r="A19" s="33" t="s">
        <v>57</v>
      </c>
      <c r="B19" s="34">
        <v>101.9</v>
      </c>
      <c r="C19" s="34">
        <v>98.98</v>
      </c>
      <c r="D19" s="34">
        <v>104.87</v>
      </c>
      <c r="E19" s="34">
        <v>104.17</v>
      </c>
      <c r="F19" s="34">
        <v>105.98</v>
      </c>
      <c r="G19" s="34">
        <v>101.83</v>
      </c>
      <c r="H19" s="34">
        <v>102.38</v>
      </c>
      <c r="I19" s="34">
        <v>105.14</v>
      </c>
      <c r="J19" s="34">
        <v>104.06</v>
      </c>
      <c r="K19" s="34">
        <v>103.72</v>
      </c>
      <c r="L19" s="34">
        <v>104.63</v>
      </c>
      <c r="M19" s="34">
        <v>101.5</v>
      </c>
      <c r="N19" s="33">
        <f t="shared" si="0"/>
        <v>103.26333333333332</v>
      </c>
      <c r="O19" s="88"/>
    </row>
    <row r="20" spans="1:15" ht="9" customHeight="1">
      <c r="A20" s="41" t="s">
        <v>61</v>
      </c>
      <c r="B20" s="34">
        <v>100.26</v>
      </c>
      <c r="C20" s="34">
        <v>96.26</v>
      </c>
      <c r="D20" s="34">
        <v>95.24</v>
      </c>
      <c r="E20" s="34">
        <v>98.32</v>
      </c>
      <c r="F20" s="34">
        <v>102.09</v>
      </c>
      <c r="G20" s="34">
        <v>100.38</v>
      </c>
      <c r="H20" s="34">
        <v>99.96</v>
      </c>
      <c r="I20" s="34">
        <v>104.29</v>
      </c>
      <c r="J20" s="34">
        <v>99.28</v>
      </c>
      <c r="K20" s="34">
        <v>102.08</v>
      </c>
      <c r="L20" s="34">
        <v>102.61</v>
      </c>
      <c r="M20" s="34">
        <v>97.49</v>
      </c>
      <c r="N20" s="33">
        <f t="shared" si="0"/>
        <v>99.855</v>
      </c>
      <c r="O20" s="88"/>
    </row>
    <row r="21" spans="1:15" ht="9" customHeight="1">
      <c r="A21" s="41" t="s">
        <v>70</v>
      </c>
      <c r="B21" s="34">
        <v>101.37</v>
      </c>
      <c r="C21" s="34">
        <v>99.37</v>
      </c>
      <c r="D21" s="34">
        <v>91.77318181818181</v>
      </c>
      <c r="E21" s="34">
        <v>89.73954545454545</v>
      </c>
      <c r="F21" s="34">
        <v>88.44050000000001</v>
      </c>
      <c r="G21" s="34">
        <v>89.24681818181817</v>
      </c>
      <c r="H21" s="34">
        <v>86.73095238095237</v>
      </c>
      <c r="I21" s="34">
        <v>87.34454545454545</v>
      </c>
      <c r="J21" s="34">
        <v>88.72809523809525</v>
      </c>
      <c r="K21" s="34">
        <v>88.89380952380951</v>
      </c>
      <c r="L21" s="34">
        <v>90.06847619047619</v>
      </c>
      <c r="M21" s="34">
        <v>95.05285714285714</v>
      </c>
      <c r="N21" s="33">
        <f t="shared" si="0"/>
        <v>91.39656511544013</v>
      </c>
      <c r="O21" s="88"/>
    </row>
    <row r="22" spans="1:15" ht="9" customHeight="1">
      <c r="A22" s="33" t="s">
        <v>71</v>
      </c>
      <c r="B22" s="34">
        <v>101.08476190476189</v>
      </c>
      <c r="C22" s="34">
        <v>101.25428571428571</v>
      </c>
      <c r="D22" s="34">
        <v>98.88347826086955</v>
      </c>
      <c r="E22" s="34">
        <v>98.0215</v>
      </c>
      <c r="F22" s="34">
        <v>96.64590909090909</v>
      </c>
      <c r="G22" s="34">
        <v>93.87636363636362</v>
      </c>
      <c r="H22" s="34">
        <v>92.85599999999998</v>
      </c>
      <c r="I22" s="34">
        <v>93.1591304347826</v>
      </c>
      <c r="J22" s="34">
        <v>94.953</v>
      </c>
      <c r="K22" s="34">
        <v>97.98454545454545</v>
      </c>
      <c r="L22" s="34">
        <v>106.67333333333335</v>
      </c>
      <c r="M22" s="34">
        <v>115.4555</v>
      </c>
      <c r="N22" s="33">
        <f t="shared" si="0"/>
        <v>99.23731731915427</v>
      </c>
      <c r="O22" s="88"/>
    </row>
    <row r="23" spans="1:15" ht="9" customHeight="1">
      <c r="A23" s="41" t="s">
        <v>72</v>
      </c>
      <c r="B23" s="34">
        <v>127.91454545454548</v>
      </c>
      <c r="C23" s="34">
        <v>123.38526315789474</v>
      </c>
      <c r="D23" s="34">
        <v>117.08</v>
      </c>
      <c r="E23" s="34">
        <v>107.60476190476192</v>
      </c>
      <c r="F23" s="34">
        <v>95.71181818181817</v>
      </c>
      <c r="G23" s="34">
        <v>93.78190476190477</v>
      </c>
      <c r="H23" s="34">
        <v>98.91714285714286</v>
      </c>
      <c r="I23" s="34">
        <v>101.62739130434782</v>
      </c>
      <c r="J23" s="34">
        <v>104.06210526315789</v>
      </c>
      <c r="K23" s="34">
        <v>104.47565217391306</v>
      </c>
      <c r="L23" s="34">
        <v>98.54323809523811</v>
      </c>
      <c r="M23" s="34">
        <v>100.9484210526316</v>
      </c>
      <c r="N23" s="33">
        <f t="shared" si="0"/>
        <v>106.17102035061303</v>
      </c>
      <c r="O23" s="88"/>
    </row>
    <row r="24" spans="1:15" ht="9" customHeight="1">
      <c r="A24" s="41" t="s">
        <v>73</v>
      </c>
      <c r="B24" s="34">
        <v>107.43681818181818</v>
      </c>
      <c r="C24" s="34">
        <v>110.97664999999999</v>
      </c>
      <c r="D24" s="34">
        <v>109.16857142857143</v>
      </c>
      <c r="E24" s="34">
        <v>101.52727272727272</v>
      </c>
      <c r="F24" s="34">
        <v>96.08954545454544</v>
      </c>
      <c r="G24" s="34">
        <v>93.3105</v>
      </c>
      <c r="H24" s="34">
        <v>89.43272727272725</v>
      </c>
      <c r="I24" s="34">
        <v>87.2318181818182</v>
      </c>
      <c r="J24" s="34">
        <v>95.40984999999998</v>
      </c>
      <c r="K24" s="34">
        <v>98.15521739130433</v>
      </c>
      <c r="L24" s="34">
        <v>99.51949999999998</v>
      </c>
      <c r="M24" s="34">
        <v>109.65380952380953</v>
      </c>
      <c r="N24" s="33">
        <f t="shared" si="0"/>
        <v>99.82602334682225</v>
      </c>
      <c r="O24" s="88"/>
    </row>
    <row r="25" spans="1:15" ht="9" customHeight="1">
      <c r="A25" s="41" t="s">
        <v>96</v>
      </c>
      <c r="B25" s="34">
        <v>123.48477272727273</v>
      </c>
      <c r="C25" s="34">
        <v>118.51600000000003</v>
      </c>
      <c r="D25" s="34">
        <v>106.91809523809522</v>
      </c>
      <c r="E25" s="34">
        <v>97.28045454545453</v>
      </c>
      <c r="F25" s="34">
        <v>94.17190476190476</v>
      </c>
      <c r="G25" s="34">
        <v>98.6552380952381</v>
      </c>
      <c r="H25" s="34">
        <v>96.0090909090909</v>
      </c>
      <c r="I25" s="34">
        <v>106.17299999999999</v>
      </c>
      <c r="J25" s="34">
        <v>121.2852380952381</v>
      </c>
      <c r="K25" s="34">
        <v>143.21913043478256</v>
      </c>
      <c r="L25" s="34">
        <v>124.74263157894735</v>
      </c>
      <c r="M25" s="34">
        <v>122.31809523809522</v>
      </c>
      <c r="N25" s="33">
        <f t="shared" si="0"/>
        <v>112.73113763534332</v>
      </c>
      <c r="O25" s="88"/>
    </row>
    <row r="26" spans="1:15" ht="9" customHeight="1">
      <c r="A26" s="41" t="s">
        <v>97</v>
      </c>
      <c r="B26" s="34">
        <v>137.13</v>
      </c>
      <c r="C26" s="34">
        <v>127.37</v>
      </c>
      <c r="D26" s="34">
        <v>140.9</v>
      </c>
      <c r="E26" s="34">
        <v>156.22</v>
      </c>
      <c r="F26" s="34">
        <v>155.77</v>
      </c>
      <c r="G26" s="34">
        <v>148.43</v>
      </c>
      <c r="H26" s="34">
        <v>139.63</v>
      </c>
      <c r="I26" s="34">
        <v>137.34</v>
      </c>
      <c r="J26" s="34">
        <v>133.23</v>
      </c>
      <c r="K26" s="34">
        <v>136.24</v>
      </c>
      <c r="L26" s="34">
        <v>134.42</v>
      </c>
      <c r="M26" s="34">
        <v>141.54</v>
      </c>
      <c r="N26" s="33">
        <f t="shared" si="0"/>
        <v>140.685</v>
      </c>
      <c r="O26" s="88"/>
    </row>
    <row r="27" spans="1:15" ht="9" customHeight="1">
      <c r="A27" s="41">
        <v>2005</v>
      </c>
      <c r="B27" s="34">
        <v>148.66</v>
      </c>
      <c r="C27" s="34">
        <v>142.89</v>
      </c>
      <c r="D27" s="34">
        <v>151.01</v>
      </c>
      <c r="E27" s="34">
        <v>157.12</v>
      </c>
      <c r="F27" s="34">
        <v>156.46</v>
      </c>
      <c r="G27" s="34">
        <v>139.53</v>
      </c>
      <c r="H27" s="34">
        <v>131.18</v>
      </c>
      <c r="I27" s="34">
        <v>132.72</v>
      </c>
      <c r="J27" s="34">
        <v>137.76</v>
      </c>
      <c r="K27" s="34">
        <v>144.33</v>
      </c>
      <c r="L27" s="34">
        <v>148.71</v>
      </c>
      <c r="M27" s="34">
        <v>156.8</v>
      </c>
      <c r="N27" s="33">
        <f t="shared" si="0"/>
        <v>145.5975</v>
      </c>
      <c r="O27" s="88"/>
    </row>
    <row r="28" spans="1:15" ht="9" customHeight="1">
      <c r="A28" s="41">
        <v>2006</v>
      </c>
      <c r="B28" s="34">
        <v>155.33</v>
      </c>
      <c r="C28" s="34">
        <v>149.84</v>
      </c>
      <c r="D28" s="34">
        <v>144.94</v>
      </c>
      <c r="E28" s="34">
        <v>141.83</v>
      </c>
      <c r="F28" s="34">
        <v>146.85</v>
      </c>
      <c r="G28" s="34">
        <v>153.01</v>
      </c>
      <c r="H28" s="34">
        <v>146.35</v>
      </c>
      <c r="I28" s="34">
        <v>146.51</v>
      </c>
      <c r="J28" s="34">
        <v>144.55</v>
      </c>
      <c r="K28" s="34">
        <v>145.07</v>
      </c>
      <c r="L28" s="34">
        <v>143.45</v>
      </c>
      <c r="M28" s="34">
        <v>142.81</v>
      </c>
      <c r="N28" s="33">
        <f t="shared" si="0"/>
        <v>146.71166666666667</v>
      </c>
      <c r="O28" s="88"/>
    </row>
    <row r="29" spans="1:15" ht="9" customHeight="1">
      <c r="A29" s="41">
        <v>2007</v>
      </c>
      <c r="B29" s="34">
        <v>149.96</v>
      </c>
      <c r="C29" s="34">
        <v>148.85</v>
      </c>
      <c r="D29" s="34">
        <v>158.27</v>
      </c>
      <c r="E29" s="34">
        <v>162.98</v>
      </c>
      <c r="F29" s="34">
        <v>160.73</v>
      </c>
      <c r="G29" s="34">
        <v>146.03</v>
      </c>
      <c r="H29" s="34">
        <v>141.63</v>
      </c>
      <c r="I29" s="34">
        <v>144.7</v>
      </c>
      <c r="J29" s="34">
        <v>146.91</v>
      </c>
      <c r="K29" s="34">
        <v>144.58</v>
      </c>
      <c r="L29" s="34">
        <v>144.62</v>
      </c>
      <c r="M29" s="34">
        <v>148.25</v>
      </c>
      <c r="N29" s="33">
        <f t="shared" si="0"/>
        <v>149.79250000000002</v>
      </c>
      <c r="O29" s="88"/>
    </row>
    <row r="30" spans="1:15" ht="9" customHeight="1">
      <c r="A30" s="41">
        <v>2008</v>
      </c>
      <c r="B30" s="34">
        <v>146.41</v>
      </c>
      <c r="C30" s="34">
        <v>149.37</v>
      </c>
      <c r="D30" s="34">
        <v>144.16</v>
      </c>
      <c r="E30" s="34">
        <v>147.23</v>
      </c>
      <c r="F30" s="34">
        <v>155.91</v>
      </c>
      <c r="G30" s="34">
        <v>159.56</v>
      </c>
      <c r="H30" s="34">
        <v>167.52</v>
      </c>
      <c r="I30" s="34">
        <v>162.12</v>
      </c>
      <c r="J30" s="34">
        <v>159.19</v>
      </c>
      <c r="K30" s="34">
        <v>147.38</v>
      </c>
      <c r="L30" s="34">
        <v>153.29</v>
      </c>
      <c r="M30" s="34">
        <v>144.54</v>
      </c>
      <c r="N30" s="33">
        <f t="shared" si="0"/>
        <v>153.05666666666664</v>
      </c>
      <c r="O30" s="88"/>
    </row>
    <row r="31" spans="1:15" ht="9" customHeight="1">
      <c r="A31" s="41">
        <v>2009</v>
      </c>
      <c r="B31" s="34">
        <v>147.47</v>
      </c>
      <c r="C31" s="34">
        <v>136.02</v>
      </c>
      <c r="D31" s="34">
        <v>134.86</v>
      </c>
      <c r="E31" s="34">
        <v>145.14863636363637</v>
      </c>
      <c r="F31" s="34">
        <v>146.362</v>
      </c>
      <c r="G31" s="34">
        <v>140.15136363636364</v>
      </c>
      <c r="H31" s="34">
        <v>139.63454545454545</v>
      </c>
      <c r="I31" s="34">
        <v>142.22523809523813</v>
      </c>
      <c r="J31" s="34">
        <v>141.26190476190476</v>
      </c>
      <c r="K31" s="34">
        <v>136.98954545454544</v>
      </c>
      <c r="L31" s="34">
        <v>140.6325</v>
      </c>
      <c r="M31" s="34">
        <v>138.1640909090909</v>
      </c>
      <c r="N31" s="33">
        <f t="shared" si="0"/>
        <v>140.7433187229437</v>
      </c>
      <c r="O31" s="88"/>
    </row>
    <row r="32" spans="1:15" ht="9" customHeight="1">
      <c r="A32" s="41">
        <v>2010</v>
      </c>
      <c r="B32" s="34">
        <v>142.87</v>
      </c>
      <c r="C32" s="34">
        <v>143.21</v>
      </c>
      <c r="D32" s="34">
        <v>155.07</v>
      </c>
      <c r="E32" s="34">
        <v>166.99</v>
      </c>
      <c r="F32" s="34">
        <v>168.8</v>
      </c>
      <c r="G32" s="34">
        <v>156.36</v>
      </c>
      <c r="H32" s="34">
        <v>154.6</v>
      </c>
      <c r="I32" s="34">
        <v>157.31</v>
      </c>
      <c r="J32" s="34">
        <v>158.93</v>
      </c>
      <c r="K32" s="34"/>
      <c r="L32" s="34"/>
      <c r="M32" s="34"/>
      <c r="N32" s="33"/>
      <c r="O32" s="88"/>
    </row>
    <row r="33" spans="1:14" ht="9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9">
      <c r="A34" s="33" t="s">
        <v>69</v>
      </c>
      <c r="B34" s="4">
        <f aca="true" t="shared" si="1" ref="B34:N34">AVERAGE(B29:B31)</f>
        <v>147.9466666666667</v>
      </c>
      <c r="C34" s="4">
        <f t="shared" si="1"/>
        <v>144.74666666666667</v>
      </c>
      <c r="D34" s="4">
        <f t="shared" si="1"/>
        <v>145.76333333333335</v>
      </c>
      <c r="E34" s="4">
        <f t="shared" si="1"/>
        <v>151.78621212121212</v>
      </c>
      <c r="F34" s="4">
        <f t="shared" si="1"/>
        <v>154.33399999999997</v>
      </c>
      <c r="G34" s="4">
        <f t="shared" si="1"/>
        <v>148.58045454545456</v>
      </c>
      <c r="H34" s="4">
        <f t="shared" si="1"/>
        <v>149.59484848484848</v>
      </c>
      <c r="I34" s="4">
        <f t="shared" si="1"/>
        <v>149.68174603174603</v>
      </c>
      <c r="J34" s="4">
        <f t="shared" si="1"/>
        <v>149.12063492063493</v>
      </c>
      <c r="K34" s="4">
        <f t="shared" si="1"/>
        <v>142.98318181818183</v>
      </c>
      <c r="L34" s="4">
        <f t="shared" si="1"/>
        <v>146.1808333333333</v>
      </c>
      <c r="M34" s="4">
        <f t="shared" si="1"/>
        <v>143.6513636363636</v>
      </c>
      <c r="N34" s="4">
        <f t="shared" si="1"/>
        <v>147.8641617965368</v>
      </c>
    </row>
    <row r="35" spans="1:14" ht="9">
      <c r="A35" s="33" t="s">
        <v>58</v>
      </c>
      <c r="B35" s="4">
        <f aca="true" t="shared" si="2" ref="B35:N35">AVERAGE(B22:B31)</f>
        <v>134.48808982683983</v>
      </c>
      <c r="C35" s="4">
        <f t="shared" si="2"/>
        <v>130.84721988721805</v>
      </c>
      <c r="D35" s="4">
        <f t="shared" si="2"/>
        <v>130.6190144927536</v>
      </c>
      <c r="E35" s="4">
        <f t="shared" si="2"/>
        <v>131.49626255411255</v>
      </c>
      <c r="F35" s="4">
        <f t="shared" si="2"/>
        <v>130.47011774891774</v>
      </c>
      <c r="G35" s="4">
        <f t="shared" si="2"/>
        <v>126.63353701298699</v>
      </c>
      <c r="H35" s="4">
        <f t="shared" si="2"/>
        <v>124.31595064935064</v>
      </c>
      <c r="I35" s="4">
        <f t="shared" si="2"/>
        <v>125.3806578016187</v>
      </c>
      <c r="J35" s="4">
        <f t="shared" si="2"/>
        <v>127.86120981203007</v>
      </c>
      <c r="K35" s="4">
        <f t="shared" si="2"/>
        <v>129.8424090909091</v>
      </c>
      <c r="L35" s="4">
        <f t="shared" si="2"/>
        <v>129.46012030075187</v>
      </c>
      <c r="M35" s="4">
        <f t="shared" si="2"/>
        <v>132.0479916723627</v>
      </c>
      <c r="N35" s="4">
        <f t="shared" si="2"/>
        <v>129.455215070821</v>
      </c>
    </row>
    <row r="36" spans="1:14" ht="9">
      <c r="A36" s="33" t="s">
        <v>184</v>
      </c>
      <c r="B36" s="4">
        <f>AVERAGE(B8:B31)</f>
        <v>119.49224576118324</v>
      </c>
      <c r="C36" s="4">
        <f aca="true" t="shared" si="3" ref="C36:N36">AVERAGE(C8:C31)</f>
        <v>117.54300828634085</v>
      </c>
      <c r="D36" s="4">
        <f t="shared" si="3"/>
        <v>117.57580528107157</v>
      </c>
      <c r="E36" s="4">
        <f t="shared" si="3"/>
        <v>118.31125712481962</v>
      </c>
      <c r="F36" s="4">
        <f t="shared" si="3"/>
        <v>118.57204906204906</v>
      </c>
      <c r="G36" s="4">
        <f t="shared" si="3"/>
        <v>115.80423701298702</v>
      </c>
      <c r="H36" s="4">
        <f t="shared" si="3"/>
        <v>113.4779566197691</v>
      </c>
      <c r="I36" s="4">
        <f t="shared" si="3"/>
        <v>114.7120468112805</v>
      </c>
      <c r="J36" s="4">
        <f t="shared" si="3"/>
        <v>115.59927888993316</v>
      </c>
      <c r="K36" s="4">
        <f t="shared" si="3"/>
        <v>116.81006251803751</v>
      </c>
      <c r="L36" s="4">
        <f t="shared" si="3"/>
        <v>117.77965329991643</v>
      </c>
      <c r="M36" s="4">
        <f t="shared" si="3"/>
        <v>118.25190724443685</v>
      </c>
      <c r="N36" s="4">
        <f t="shared" si="3"/>
        <v>116.99412565931874</v>
      </c>
    </row>
    <row r="37" spans="1:14" ht="9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9">
      <c r="A38" s="33"/>
      <c r="B38" s="94" t="s">
        <v>167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33"/>
    </row>
    <row r="39" spans="1:14" ht="9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9">
      <c r="A40" s="68">
        <v>1990</v>
      </c>
      <c r="B40" s="34">
        <v>115.848</v>
      </c>
      <c r="C40" s="34">
        <v>117.2175</v>
      </c>
      <c r="D40" s="34">
        <v>118.7925</v>
      </c>
      <c r="E40" s="34">
        <v>119.3075</v>
      </c>
      <c r="F40" s="34">
        <v>115.74600000000001</v>
      </c>
      <c r="G40" s="34">
        <v>114.2025</v>
      </c>
      <c r="H40" s="34">
        <v>113.435</v>
      </c>
      <c r="I40" s="34">
        <v>115.128</v>
      </c>
      <c r="J40" s="34">
        <v>115.1725</v>
      </c>
      <c r="K40" s="34">
        <v>116.84400000000001</v>
      </c>
      <c r="L40" s="34">
        <v>118.8275</v>
      </c>
      <c r="M40" s="34">
        <v>118.6475</v>
      </c>
      <c r="N40" s="33">
        <f aca="true" t="shared" si="4" ref="N40:N60">AVERAGEA(B40:M40)</f>
        <v>116.59737500000001</v>
      </c>
    </row>
    <row r="41" spans="1:14" ht="9">
      <c r="A41" s="68">
        <v>1991</v>
      </c>
      <c r="B41" s="34">
        <v>120.03</v>
      </c>
      <c r="C41" s="34">
        <v>119.84</v>
      </c>
      <c r="D41" s="34">
        <v>120.8</v>
      </c>
      <c r="E41" s="34">
        <v>120.74</v>
      </c>
      <c r="F41" s="34">
        <v>116.66</v>
      </c>
      <c r="G41" s="34">
        <v>113.88</v>
      </c>
      <c r="H41" s="34">
        <v>109.98</v>
      </c>
      <c r="I41" s="34">
        <v>107.31</v>
      </c>
      <c r="J41" s="34">
        <v>106.28</v>
      </c>
      <c r="K41" s="34">
        <v>106.69</v>
      </c>
      <c r="L41" s="34">
        <v>109.04</v>
      </c>
      <c r="M41" s="34">
        <v>108.38</v>
      </c>
      <c r="N41" s="33">
        <f t="shared" si="4"/>
        <v>113.30250000000001</v>
      </c>
    </row>
    <row r="42" spans="1:14" ht="9">
      <c r="A42" s="68">
        <v>1992</v>
      </c>
      <c r="B42" s="34">
        <v>110.4</v>
      </c>
      <c r="C42" s="34">
        <v>114.53</v>
      </c>
      <c r="D42" s="34">
        <v>116.62</v>
      </c>
      <c r="E42" s="34">
        <v>116.17</v>
      </c>
      <c r="F42" s="34">
        <v>111.93</v>
      </c>
      <c r="G42" s="34">
        <v>109.36</v>
      </c>
      <c r="H42" s="34">
        <v>107.9</v>
      </c>
      <c r="I42" s="34">
        <v>109.93</v>
      </c>
      <c r="J42" s="34">
        <v>110.81</v>
      </c>
      <c r="K42" s="34">
        <v>111.22</v>
      </c>
      <c r="L42" s="34">
        <v>110.94</v>
      </c>
      <c r="M42" s="34">
        <v>115.05</v>
      </c>
      <c r="N42" s="33">
        <f t="shared" si="4"/>
        <v>112.07166666666667</v>
      </c>
    </row>
    <row r="43" spans="1:14" ht="9">
      <c r="A43" s="68">
        <v>1993</v>
      </c>
      <c r="B43" s="34">
        <v>118.46</v>
      </c>
      <c r="C43" s="34">
        <v>119.54</v>
      </c>
      <c r="D43" s="34">
        <v>122.59</v>
      </c>
      <c r="E43" s="34">
        <v>122.08</v>
      </c>
      <c r="F43" s="34">
        <v>117.04</v>
      </c>
      <c r="G43" s="34">
        <v>114.07</v>
      </c>
      <c r="H43" s="34">
        <v>110.87</v>
      </c>
      <c r="I43" s="34">
        <v>113.32</v>
      </c>
      <c r="J43" s="34">
        <v>111.79</v>
      </c>
      <c r="K43" s="34">
        <v>107.72</v>
      </c>
      <c r="L43" s="34">
        <v>108.27</v>
      </c>
      <c r="M43" s="34">
        <v>105.97</v>
      </c>
      <c r="N43" s="33">
        <f t="shared" si="4"/>
        <v>114.31</v>
      </c>
    </row>
    <row r="44" spans="1:14" ht="9">
      <c r="A44" s="68">
        <v>1994</v>
      </c>
      <c r="B44" s="34">
        <v>109.2</v>
      </c>
      <c r="C44" s="34">
        <v>109.69</v>
      </c>
      <c r="D44" s="34">
        <v>111.79</v>
      </c>
      <c r="E44" s="34">
        <v>112.12</v>
      </c>
      <c r="F44" s="34">
        <v>104.16</v>
      </c>
      <c r="G44" s="34">
        <v>98.35</v>
      </c>
      <c r="H44" s="34">
        <v>99.19</v>
      </c>
      <c r="I44" s="34">
        <v>101.27</v>
      </c>
      <c r="J44" s="34">
        <v>98.86</v>
      </c>
      <c r="K44" s="34">
        <v>97.67</v>
      </c>
      <c r="L44" s="34">
        <v>99.61</v>
      </c>
      <c r="M44" s="34">
        <v>99.86</v>
      </c>
      <c r="N44" s="33">
        <f t="shared" si="4"/>
        <v>103.48083333333331</v>
      </c>
    </row>
    <row r="45" spans="1:14" ht="9">
      <c r="A45" s="68">
        <v>1995</v>
      </c>
      <c r="B45" s="34">
        <v>107.16</v>
      </c>
      <c r="C45" s="34">
        <v>109.27</v>
      </c>
      <c r="D45" s="34">
        <v>106</v>
      </c>
      <c r="E45" s="34">
        <v>100.29</v>
      </c>
      <c r="F45" s="34">
        <v>95.57</v>
      </c>
      <c r="G45" s="34">
        <v>98.83</v>
      </c>
      <c r="H45" s="34">
        <v>96.26</v>
      </c>
      <c r="I45" s="34">
        <v>93.7</v>
      </c>
      <c r="J45" s="34">
        <v>97</v>
      </c>
      <c r="K45" s="34">
        <v>95.06</v>
      </c>
      <c r="L45" s="34">
        <v>96.33</v>
      </c>
      <c r="M45" s="34">
        <v>95.88</v>
      </c>
      <c r="N45" s="33">
        <f t="shared" si="4"/>
        <v>99.27916666666665</v>
      </c>
    </row>
    <row r="46" spans="1:14" ht="9">
      <c r="A46" s="68">
        <v>1996</v>
      </c>
      <c r="B46" s="34">
        <v>97.3</v>
      </c>
      <c r="C46" s="34">
        <v>94.85</v>
      </c>
      <c r="D46" s="34">
        <v>94.78</v>
      </c>
      <c r="E46" s="34">
        <v>92.93</v>
      </c>
      <c r="F46" s="34">
        <v>91.9</v>
      </c>
      <c r="G46" s="34">
        <v>92.71</v>
      </c>
      <c r="H46" s="34">
        <v>95.06</v>
      </c>
      <c r="I46" s="34">
        <v>99.8</v>
      </c>
      <c r="J46" s="34">
        <v>100.36</v>
      </c>
      <c r="K46" s="34">
        <v>100.98</v>
      </c>
      <c r="L46" s="34">
        <v>98.31</v>
      </c>
      <c r="M46" s="34">
        <v>95.91</v>
      </c>
      <c r="N46" s="33">
        <f t="shared" si="4"/>
        <v>96.24083333333334</v>
      </c>
    </row>
    <row r="47" spans="1:14" ht="9">
      <c r="A47" s="68">
        <v>1997</v>
      </c>
      <c r="B47" s="34">
        <v>96.46</v>
      </c>
      <c r="C47" s="34">
        <v>95.4</v>
      </c>
      <c r="D47" s="34">
        <v>99.83</v>
      </c>
      <c r="E47" s="34">
        <v>99.05</v>
      </c>
      <c r="F47" s="34">
        <v>99.66</v>
      </c>
      <c r="G47" s="34">
        <v>96.26</v>
      </c>
      <c r="H47" s="34">
        <v>96.9</v>
      </c>
      <c r="I47" s="34">
        <v>97.55</v>
      </c>
      <c r="J47" s="34">
        <v>95.97</v>
      </c>
      <c r="K47" s="34">
        <v>93.99</v>
      </c>
      <c r="L47" s="34">
        <v>94.91</v>
      </c>
      <c r="M47" s="34">
        <v>94.11</v>
      </c>
      <c r="N47" s="33">
        <f t="shared" si="4"/>
        <v>96.67416666666666</v>
      </c>
    </row>
    <row r="48" spans="1:14" ht="9">
      <c r="A48" s="68">
        <v>1998</v>
      </c>
      <c r="B48" s="34">
        <v>97.4</v>
      </c>
      <c r="C48" s="34">
        <v>94.15</v>
      </c>
      <c r="D48" s="34">
        <v>92.58</v>
      </c>
      <c r="E48" s="34">
        <v>96.76</v>
      </c>
      <c r="F48" s="34">
        <v>99.9</v>
      </c>
      <c r="G48" s="34">
        <v>95.66</v>
      </c>
      <c r="H48" s="34">
        <v>91.36</v>
      </c>
      <c r="I48" s="34">
        <v>91.73</v>
      </c>
      <c r="J48" s="34">
        <v>89.12</v>
      </c>
      <c r="K48" s="34">
        <v>91.36</v>
      </c>
      <c r="L48" s="34">
        <v>93.16</v>
      </c>
      <c r="M48" s="34">
        <v>91.65</v>
      </c>
      <c r="N48" s="33">
        <f t="shared" si="4"/>
        <v>93.73583333333335</v>
      </c>
    </row>
    <row r="49" spans="1:14" ht="9">
      <c r="A49" s="68">
        <v>1999</v>
      </c>
      <c r="B49" s="34">
        <v>95.9</v>
      </c>
      <c r="C49" s="34">
        <v>95.57</v>
      </c>
      <c r="D49" s="34">
        <v>102.13727272727273</v>
      </c>
      <c r="E49" s="34">
        <v>101.8590909090909</v>
      </c>
      <c r="F49" s="34">
        <v>101.725</v>
      </c>
      <c r="G49" s="34">
        <v>104.52363636363636</v>
      </c>
      <c r="H49" s="34">
        <v>101.20238095238095</v>
      </c>
      <c r="I49" s="34">
        <v>104.165</v>
      </c>
      <c r="J49" s="34">
        <v>102.82585714285713</v>
      </c>
      <c r="K49" s="34">
        <v>104.08428571428571</v>
      </c>
      <c r="L49" s="34">
        <v>103.79809523809523</v>
      </c>
      <c r="M49" s="34">
        <v>106.2295238095238</v>
      </c>
      <c r="N49" s="33">
        <f t="shared" si="4"/>
        <v>102.00167857142856</v>
      </c>
    </row>
    <row r="50" spans="1:14" ht="9">
      <c r="A50" s="68">
        <v>2000</v>
      </c>
      <c r="B50" s="34">
        <v>106.4147619047619</v>
      </c>
      <c r="C50" s="34">
        <v>107.15333333333332</v>
      </c>
      <c r="D50" s="34">
        <v>112.83978260869563</v>
      </c>
      <c r="E50" s="34">
        <v>114.46900000000001</v>
      </c>
      <c r="F50" s="34">
        <v>111.25045454545453</v>
      </c>
      <c r="G50" s="34">
        <v>109.45409090909092</v>
      </c>
      <c r="H50" s="34">
        <v>106.9475</v>
      </c>
      <c r="I50" s="34">
        <v>107.21521739130436</v>
      </c>
      <c r="J50" s="34">
        <v>102.44450000000002</v>
      </c>
      <c r="K50" s="34">
        <v>102.69909090909094</v>
      </c>
      <c r="L50" s="34">
        <v>109.75904761904765</v>
      </c>
      <c r="M50" s="34">
        <v>117.215</v>
      </c>
      <c r="N50" s="33">
        <f t="shared" si="4"/>
        <v>108.98848160173158</v>
      </c>
    </row>
    <row r="51" spans="1:14" ht="9">
      <c r="A51" s="68">
        <v>2001</v>
      </c>
      <c r="B51" s="34">
        <v>122.425</v>
      </c>
      <c r="C51" s="34">
        <v>123.52684210526314</v>
      </c>
      <c r="D51" s="34">
        <v>127.01681818181822</v>
      </c>
      <c r="E51" s="34">
        <v>123.22571428571428</v>
      </c>
      <c r="F51" s="34">
        <v>115.03818181818183</v>
      </c>
      <c r="G51" s="34">
        <v>113.23714285714284</v>
      </c>
      <c r="H51" s="34">
        <v>113.06619047619047</v>
      </c>
      <c r="I51" s="34">
        <v>114.04913043478261</v>
      </c>
      <c r="J51" s="34">
        <v>108.92</v>
      </c>
      <c r="K51" s="34">
        <v>104.70391304347828</v>
      </c>
      <c r="L51" s="34">
        <v>102.33428571428571</v>
      </c>
      <c r="M51" s="34">
        <v>106.69</v>
      </c>
      <c r="N51" s="33">
        <f t="shared" si="4"/>
        <v>114.51943490973811</v>
      </c>
    </row>
    <row r="52" spans="1:14" ht="9">
      <c r="A52" s="68">
        <v>2002</v>
      </c>
      <c r="B52" s="34">
        <v>107.9713636363636</v>
      </c>
      <c r="C52" s="34">
        <v>116.19200000000001</v>
      </c>
      <c r="D52" s="34">
        <v>117.11</v>
      </c>
      <c r="E52" s="34">
        <v>109.65818181818182</v>
      </c>
      <c r="F52" s="34">
        <v>106.71454545454544</v>
      </c>
      <c r="G52" s="34">
        <v>107.5855</v>
      </c>
      <c r="H52" s="34">
        <v>105.57545454545456</v>
      </c>
      <c r="I52" s="34">
        <v>103.54454545454543</v>
      </c>
      <c r="J52" s="34">
        <v>103.18900000000001</v>
      </c>
      <c r="K52" s="34">
        <v>102.37695652173912</v>
      </c>
      <c r="L52" s="34">
        <v>109.881</v>
      </c>
      <c r="M52" s="34">
        <v>116.87428571428575</v>
      </c>
      <c r="N52" s="33">
        <f t="shared" si="4"/>
        <v>108.88940276209298</v>
      </c>
    </row>
    <row r="53" spans="1:14" ht="9">
      <c r="A53" s="68">
        <v>2003</v>
      </c>
      <c r="B53" s="34">
        <v>124.25772727272728</v>
      </c>
      <c r="C53" s="34">
        <v>122.25449999999996</v>
      </c>
      <c r="D53" s="34">
        <v>119.90047619047616</v>
      </c>
      <c r="E53" s="34">
        <v>121.4</v>
      </c>
      <c r="F53" s="34">
        <v>122.73142857142858</v>
      </c>
      <c r="G53" s="34">
        <v>127.76571428571428</v>
      </c>
      <c r="H53" s="34">
        <v>123.86681818181818</v>
      </c>
      <c r="I53" s="34">
        <v>130.68428571428572</v>
      </c>
      <c r="J53" s="34">
        <v>132.9257142857143</v>
      </c>
      <c r="K53" s="34">
        <v>151.26913043478262</v>
      </c>
      <c r="L53" s="34">
        <v>147.94684210526316</v>
      </c>
      <c r="M53" s="34">
        <v>142.53047619047615</v>
      </c>
      <c r="N53" s="33">
        <f t="shared" si="4"/>
        <v>130.62775943605718</v>
      </c>
    </row>
    <row r="54" spans="1:14" ht="9">
      <c r="A54" s="68">
        <v>2004</v>
      </c>
      <c r="B54" s="34">
        <v>130.01</v>
      </c>
      <c r="C54" s="34">
        <v>120.75</v>
      </c>
      <c r="D54" s="34">
        <v>130.72</v>
      </c>
      <c r="E54" s="34">
        <v>138.43</v>
      </c>
      <c r="F54" s="34">
        <v>136.4</v>
      </c>
      <c r="G54" s="34">
        <v>138.69</v>
      </c>
      <c r="H54" s="34">
        <v>137.14</v>
      </c>
      <c r="I54" s="34">
        <v>131.98</v>
      </c>
      <c r="J54" s="34">
        <v>129.26</v>
      </c>
      <c r="K54" s="34">
        <v>131.22</v>
      </c>
      <c r="L54" s="34">
        <v>128.84</v>
      </c>
      <c r="M54" s="34">
        <v>134.95</v>
      </c>
      <c r="N54" s="33">
        <f t="shared" si="4"/>
        <v>132.3658333333333</v>
      </c>
    </row>
    <row r="55" spans="1:14" ht="9">
      <c r="A55" s="68">
        <v>2005</v>
      </c>
      <c r="B55" s="34">
        <v>142.54</v>
      </c>
      <c r="C55" s="34">
        <v>139.59</v>
      </c>
      <c r="D55" s="34">
        <v>144.85</v>
      </c>
      <c r="E55" s="34">
        <v>142.18</v>
      </c>
      <c r="F55" s="34">
        <v>141.6</v>
      </c>
      <c r="G55" s="34">
        <v>134.48</v>
      </c>
      <c r="H55" s="34">
        <v>126.26</v>
      </c>
      <c r="I55" s="34">
        <v>124.92</v>
      </c>
      <c r="J55" s="34">
        <v>126.25</v>
      </c>
      <c r="K55" s="34">
        <v>130.95</v>
      </c>
      <c r="L55" s="34">
        <v>137.23</v>
      </c>
      <c r="M55" s="34">
        <v>144.72</v>
      </c>
      <c r="N55" s="33">
        <f t="shared" si="4"/>
        <v>136.2975</v>
      </c>
    </row>
    <row r="56" spans="1:14" ht="9">
      <c r="A56" s="68">
        <v>2006</v>
      </c>
      <c r="B56" s="34">
        <v>142.04</v>
      </c>
      <c r="C56" s="34">
        <v>139.26</v>
      </c>
      <c r="D56" s="34">
        <v>134.01</v>
      </c>
      <c r="E56" s="34">
        <v>128.6</v>
      </c>
      <c r="F56" s="34">
        <v>127.27</v>
      </c>
      <c r="G56" s="34">
        <v>130.29</v>
      </c>
      <c r="H56" s="34">
        <v>126.31</v>
      </c>
      <c r="I56" s="34">
        <v>134.95</v>
      </c>
      <c r="J56" s="34">
        <v>135.25</v>
      </c>
      <c r="K56" s="34">
        <v>135.42</v>
      </c>
      <c r="L56" s="34">
        <v>130.59</v>
      </c>
      <c r="M56" s="34">
        <v>126.22</v>
      </c>
      <c r="N56" s="33">
        <f t="shared" si="4"/>
        <v>132.5175</v>
      </c>
    </row>
    <row r="57" spans="1:14" ht="9">
      <c r="A57" s="68">
        <v>2007</v>
      </c>
      <c r="B57" s="34">
        <v>137.36</v>
      </c>
      <c r="C57" s="34">
        <v>141.72</v>
      </c>
      <c r="D57" s="34">
        <v>149.09</v>
      </c>
      <c r="E57" s="34">
        <v>151.85</v>
      </c>
      <c r="F57" s="34">
        <v>148.75</v>
      </c>
      <c r="G57" s="34">
        <v>138.88</v>
      </c>
      <c r="H57" s="34">
        <v>135.53</v>
      </c>
      <c r="I57" s="34">
        <v>138.72</v>
      </c>
      <c r="J57" s="34">
        <v>138.99</v>
      </c>
      <c r="K57" s="34">
        <v>133.31</v>
      </c>
      <c r="L57" s="34">
        <v>132.11</v>
      </c>
      <c r="M57" s="34">
        <v>134.14</v>
      </c>
      <c r="N57" s="33">
        <f t="shared" si="4"/>
        <v>140.0375</v>
      </c>
    </row>
    <row r="58" spans="1:14" ht="9">
      <c r="A58" s="68">
        <v>2008</v>
      </c>
      <c r="B58" s="34">
        <v>138.21</v>
      </c>
      <c r="C58" s="34">
        <v>145.74</v>
      </c>
      <c r="D58" s="34">
        <v>142.37</v>
      </c>
      <c r="E58" s="34">
        <v>145.27</v>
      </c>
      <c r="F58" s="34">
        <v>152.35</v>
      </c>
      <c r="G58" s="34">
        <v>154.43</v>
      </c>
      <c r="H58" s="34">
        <v>160.47</v>
      </c>
      <c r="I58" s="34">
        <v>155.48</v>
      </c>
      <c r="J58" s="34">
        <v>152.28</v>
      </c>
      <c r="K58" s="34">
        <v>140.21</v>
      </c>
      <c r="L58" s="34">
        <v>143.72</v>
      </c>
      <c r="M58" s="34">
        <v>135.55</v>
      </c>
      <c r="N58" s="33">
        <f t="shared" si="4"/>
        <v>147.17333333333335</v>
      </c>
    </row>
    <row r="59" spans="1:14" ht="9">
      <c r="A59" s="68">
        <v>2009</v>
      </c>
      <c r="B59" s="34">
        <v>140.87</v>
      </c>
      <c r="C59" s="34">
        <v>134.36</v>
      </c>
      <c r="D59" s="34">
        <v>134.22</v>
      </c>
      <c r="E59" s="34">
        <v>143.62</v>
      </c>
      <c r="F59" s="34">
        <v>142.25</v>
      </c>
      <c r="G59" s="34">
        <v>133.45</v>
      </c>
      <c r="H59" s="34">
        <v>133.78</v>
      </c>
      <c r="I59" s="34">
        <v>135.28</v>
      </c>
      <c r="J59" s="34">
        <v>134.06</v>
      </c>
      <c r="K59" s="34">
        <v>132.16</v>
      </c>
      <c r="L59" s="34">
        <v>133.78</v>
      </c>
      <c r="M59" s="34">
        <v>131.26</v>
      </c>
      <c r="N59" s="33">
        <f t="shared" si="4"/>
        <v>135.7575</v>
      </c>
    </row>
    <row r="60" spans="1:14" ht="9">
      <c r="A60" s="68">
        <v>2010</v>
      </c>
      <c r="B60" s="34">
        <v>138.26</v>
      </c>
      <c r="C60" s="34">
        <v>141.49</v>
      </c>
      <c r="D60" s="34">
        <v>153.44</v>
      </c>
      <c r="E60" s="34">
        <v>164.45</v>
      </c>
      <c r="F60" s="34">
        <v>163.93</v>
      </c>
      <c r="G60" s="34">
        <v>148.28</v>
      </c>
      <c r="H60" s="34">
        <v>145.71</v>
      </c>
      <c r="I60" s="34">
        <v>150.43</v>
      </c>
      <c r="J60" s="34">
        <v>151.92</v>
      </c>
      <c r="K60" s="34"/>
      <c r="L60" s="34"/>
      <c r="M60" s="34"/>
      <c r="N60" s="33">
        <f t="shared" si="4"/>
        <v>150.8788888888889</v>
      </c>
    </row>
    <row r="61" spans="1:14" ht="9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9">
      <c r="A62" s="33" t="s">
        <v>69</v>
      </c>
      <c r="B62" s="4">
        <f aca="true" t="shared" si="5" ref="B62:N62">AVERAGE(B57:B59)</f>
        <v>138.81333333333336</v>
      </c>
      <c r="C62" s="4">
        <f t="shared" si="5"/>
        <v>140.60666666666668</v>
      </c>
      <c r="D62" s="4">
        <f t="shared" si="5"/>
        <v>141.89333333333335</v>
      </c>
      <c r="E62" s="4">
        <f t="shared" si="5"/>
        <v>146.91333333333333</v>
      </c>
      <c r="F62" s="4">
        <f t="shared" si="5"/>
        <v>147.78333333333333</v>
      </c>
      <c r="G62" s="4">
        <f t="shared" si="5"/>
        <v>142.25333333333333</v>
      </c>
      <c r="H62" s="4">
        <f t="shared" si="5"/>
        <v>143.26</v>
      </c>
      <c r="I62" s="4">
        <f t="shared" si="5"/>
        <v>143.16</v>
      </c>
      <c r="J62" s="4">
        <f t="shared" si="5"/>
        <v>141.77666666666667</v>
      </c>
      <c r="K62" s="4">
        <f t="shared" si="5"/>
        <v>135.22666666666666</v>
      </c>
      <c r="L62" s="4">
        <f t="shared" si="5"/>
        <v>136.53666666666666</v>
      </c>
      <c r="M62" s="4">
        <f t="shared" si="5"/>
        <v>133.65</v>
      </c>
      <c r="N62" s="4">
        <f t="shared" si="5"/>
        <v>140.98944444444444</v>
      </c>
    </row>
    <row r="63" spans="1:14" ht="9">
      <c r="A63" s="33" t="s">
        <v>58</v>
      </c>
      <c r="B63" s="4">
        <f aca="true" t="shared" si="6" ref="B63:N63">AVERAGE(B50:B59)</f>
        <v>129.20988528138528</v>
      </c>
      <c r="C63" s="4">
        <f t="shared" si="6"/>
        <v>129.05466754385967</v>
      </c>
      <c r="D63" s="4">
        <f t="shared" si="6"/>
        <v>131.212707698099</v>
      </c>
      <c r="E63" s="4">
        <f t="shared" si="6"/>
        <v>131.87028961038965</v>
      </c>
      <c r="F63" s="4">
        <f t="shared" si="6"/>
        <v>130.43546103896102</v>
      </c>
      <c r="G63" s="4">
        <f t="shared" si="6"/>
        <v>128.8262448051948</v>
      </c>
      <c r="H63" s="4">
        <f t="shared" si="6"/>
        <v>126.89459632034632</v>
      </c>
      <c r="I63" s="4">
        <f t="shared" si="6"/>
        <v>127.68231789949182</v>
      </c>
      <c r="J63" s="4">
        <f t="shared" si="6"/>
        <v>126.35692142857143</v>
      </c>
      <c r="K63" s="4">
        <f t="shared" si="6"/>
        <v>126.4319090909091</v>
      </c>
      <c r="L63" s="4">
        <f t="shared" si="6"/>
        <v>127.61911754385964</v>
      </c>
      <c r="M63" s="4">
        <f t="shared" si="6"/>
        <v>129.0149761904762</v>
      </c>
      <c r="N63" s="4">
        <f t="shared" si="6"/>
        <v>128.71742453762866</v>
      </c>
    </row>
    <row r="64" spans="1:14" ht="9">
      <c r="A64" s="33" t="s">
        <v>185</v>
      </c>
      <c r="B64" s="4">
        <f>AVERAGE(B40:B59)</f>
        <v>118.01284264069264</v>
      </c>
      <c r="C64" s="4">
        <f aca="true" t="shared" si="7" ref="C64:N64">AVERAGE(C40:C59)</f>
        <v>118.03020877192982</v>
      </c>
      <c r="D64" s="4">
        <f t="shared" si="7"/>
        <v>119.90234248541313</v>
      </c>
      <c r="E64" s="4">
        <f t="shared" si="7"/>
        <v>120.00047435064934</v>
      </c>
      <c r="F64" s="4">
        <f t="shared" si="7"/>
        <v>117.93228051948051</v>
      </c>
      <c r="G64" s="4">
        <f t="shared" si="7"/>
        <v>116.30542922077919</v>
      </c>
      <c r="H64" s="4">
        <f t="shared" si="7"/>
        <v>114.5551672077922</v>
      </c>
      <c r="I64" s="4">
        <f t="shared" si="7"/>
        <v>115.53630894974592</v>
      </c>
      <c r="J64" s="4">
        <f t="shared" si="7"/>
        <v>114.58787857142859</v>
      </c>
      <c r="K64" s="4">
        <f t="shared" si="7"/>
        <v>114.49686883116883</v>
      </c>
      <c r="L64" s="4">
        <f t="shared" si="7"/>
        <v>115.46933853383457</v>
      </c>
      <c r="M64" s="4">
        <f t="shared" si="7"/>
        <v>116.09183928571429</v>
      </c>
      <c r="N64" s="4">
        <f t="shared" si="7"/>
        <v>116.74341494738573</v>
      </c>
    </row>
    <row r="65" spans="1:14" ht="12.75" customHeight="1">
      <c r="A65" s="37" t="s">
        <v>155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1.25" customHeight="1">
      <c r="A66" s="62" t="s">
        <v>169</v>
      </c>
      <c r="N66" s="30"/>
    </row>
    <row r="67" spans="1:19" ht="9">
      <c r="A67" s="43" t="s">
        <v>170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ht="9">
      <c r="A68" s="37" t="s">
        <v>203</v>
      </c>
    </row>
    <row r="72" spans="1:19" ht="9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</sheetData>
  <sheetProtection password="E26E" sheet="1"/>
  <mergeCells count="3">
    <mergeCell ref="A1:N1"/>
    <mergeCell ref="B6:M6"/>
    <mergeCell ref="B38:M38"/>
  </mergeCells>
  <printOptions/>
  <pageMargins left="0.75" right="0.75" top="0.66" bottom="0.66" header="0.5" footer="0.5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115" zoomScaleNormal="115" zoomScalePageLayoutView="0" workbookViewId="0" topLeftCell="A1">
      <pane ySplit="4" topLeftCell="A20" activePane="bottomLeft" state="frozen"/>
      <selection pane="topLeft" activeCell="A1" sqref="A1"/>
      <selection pane="bottomLeft" activeCell="M70" sqref="M70"/>
    </sheetView>
  </sheetViews>
  <sheetFormatPr defaultColWidth="9.00390625" defaultRowHeight="12.75"/>
  <cols>
    <col min="1" max="1" width="8.125" style="2" customWidth="1"/>
    <col min="2" max="13" width="8.875" style="2" customWidth="1"/>
    <col min="14" max="16384" width="9.125" style="2" customWidth="1"/>
  </cols>
  <sheetData>
    <row r="1" spans="1:14" ht="9">
      <c r="A1" s="69" t="s">
        <v>202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6" customFormat="1" ht="9.7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6" customFormat="1" ht="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17</v>
      </c>
    </row>
    <row r="6" spans="1:14" ht="9">
      <c r="A6" s="4" t="s">
        <v>19</v>
      </c>
      <c r="B6" s="4">
        <v>13.28</v>
      </c>
      <c r="C6" s="4">
        <v>14.42</v>
      </c>
      <c r="D6" s="4">
        <v>16.03</v>
      </c>
      <c r="E6" s="4">
        <v>16.53</v>
      </c>
      <c r="F6" s="4">
        <v>16.62</v>
      </c>
      <c r="G6" s="4">
        <v>17.32</v>
      </c>
      <c r="H6" s="4">
        <v>18.32</v>
      </c>
      <c r="I6" s="4">
        <v>17.65</v>
      </c>
      <c r="J6" s="4">
        <v>16.56</v>
      </c>
      <c r="K6" s="4">
        <v>17.52</v>
      </c>
      <c r="L6" s="4">
        <v>17.57</v>
      </c>
      <c r="M6" s="4">
        <v>17.78</v>
      </c>
      <c r="N6" s="4">
        <f aca="true" t="shared" si="0" ref="N6:N56">AVERAGEA(B6:M6)</f>
        <v>16.633333333333336</v>
      </c>
    </row>
    <row r="7" spans="1:14" ht="9">
      <c r="A7" s="4" t="s">
        <v>20</v>
      </c>
      <c r="B7" s="4">
        <v>17.97</v>
      </c>
      <c r="C7" s="4">
        <v>18.78</v>
      </c>
      <c r="D7" s="4">
        <v>18.09</v>
      </c>
      <c r="E7" s="4">
        <v>17.58</v>
      </c>
      <c r="F7" s="4">
        <v>17.02</v>
      </c>
      <c r="G7" s="4">
        <v>17.26</v>
      </c>
      <c r="H7" s="4">
        <v>18.48</v>
      </c>
      <c r="I7" s="4">
        <v>18.9</v>
      </c>
      <c r="J7" s="4">
        <v>18.51</v>
      </c>
      <c r="K7" s="4">
        <v>16.89</v>
      </c>
      <c r="L7" s="4">
        <v>16.14</v>
      </c>
      <c r="M7" s="4">
        <v>17.24</v>
      </c>
      <c r="N7" s="4">
        <f t="shared" si="0"/>
        <v>17.738333333333333</v>
      </c>
    </row>
    <row r="8" spans="1:14" ht="9">
      <c r="A8" s="4" t="s">
        <v>21</v>
      </c>
      <c r="B8" s="4">
        <v>17.68</v>
      </c>
      <c r="C8" s="4">
        <v>17.52</v>
      </c>
      <c r="D8" s="4">
        <v>17.02</v>
      </c>
      <c r="E8" s="4">
        <v>16.46</v>
      </c>
      <c r="F8" s="4">
        <v>16.19</v>
      </c>
      <c r="G8" s="4">
        <v>17.35</v>
      </c>
      <c r="H8" s="4">
        <v>18.83</v>
      </c>
      <c r="I8" s="4">
        <v>19.08</v>
      </c>
      <c r="J8" s="4">
        <v>19</v>
      </c>
      <c r="K8" s="4">
        <v>17.31</v>
      </c>
      <c r="L8" s="4">
        <v>17.06</v>
      </c>
      <c r="M8" s="4">
        <v>16.78</v>
      </c>
      <c r="N8" s="4">
        <f t="shared" si="0"/>
        <v>17.523333333333333</v>
      </c>
    </row>
    <row r="9" spans="1:14" ht="9">
      <c r="A9" s="4" t="s">
        <v>22</v>
      </c>
      <c r="B9" s="4">
        <v>16.47</v>
      </c>
      <c r="C9" s="4">
        <v>16</v>
      </c>
      <c r="D9" s="4">
        <v>14.7</v>
      </c>
      <c r="E9" s="4">
        <v>14.3</v>
      </c>
      <c r="F9" s="4">
        <v>15.21</v>
      </c>
      <c r="G9" s="4">
        <v>17.72</v>
      </c>
      <c r="H9" s="4">
        <v>19.14</v>
      </c>
      <c r="I9" s="4">
        <v>18.11</v>
      </c>
      <c r="J9" s="4">
        <v>16.2</v>
      </c>
      <c r="K9" s="4">
        <v>15.94</v>
      </c>
      <c r="L9" s="4">
        <v>14.93</v>
      </c>
      <c r="M9" s="4">
        <v>14.86</v>
      </c>
      <c r="N9" s="4">
        <f t="shared" si="0"/>
        <v>16.131666666666664</v>
      </c>
    </row>
    <row r="10" spans="1:14" ht="9">
      <c r="A10" s="4" t="s">
        <v>23</v>
      </c>
      <c r="B10" s="4">
        <v>15.57</v>
      </c>
      <c r="C10" s="4">
        <v>15.57</v>
      </c>
      <c r="D10" s="4">
        <v>15.08</v>
      </c>
      <c r="E10" s="4">
        <v>14.67</v>
      </c>
      <c r="F10" s="4">
        <v>15.46</v>
      </c>
      <c r="G10" s="4">
        <v>16.52</v>
      </c>
      <c r="H10" s="4">
        <v>17.99</v>
      </c>
      <c r="I10" s="4">
        <v>17.52</v>
      </c>
      <c r="J10" s="4">
        <v>17.11</v>
      </c>
      <c r="K10" s="4">
        <v>16.03</v>
      </c>
      <c r="L10" s="4">
        <v>15.07</v>
      </c>
      <c r="M10" s="4">
        <v>16.13</v>
      </c>
      <c r="N10" s="4">
        <f t="shared" si="0"/>
        <v>16.06</v>
      </c>
    </row>
    <row r="11" spans="1:14" ht="9">
      <c r="A11" s="4" t="s">
        <v>24</v>
      </c>
      <c r="B11" s="4">
        <v>16.86</v>
      </c>
      <c r="C11" s="4">
        <v>17.55</v>
      </c>
      <c r="D11" s="4">
        <v>17.46</v>
      </c>
      <c r="E11" s="4">
        <v>17.61</v>
      </c>
      <c r="F11" s="4">
        <v>20.11</v>
      </c>
      <c r="G11" s="4">
        <v>22.82</v>
      </c>
      <c r="H11" s="4">
        <v>24.83</v>
      </c>
      <c r="I11" s="4">
        <v>25.11</v>
      </c>
      <c r="J11" s="4">
        <v>23.2</v>
      </c>
      <c r="K11" s="4">
        <v>23.39</v>
      </c>
      <c r="L11" s="4">
        <v>24.44</v>
      </c>
      <c r="M11" s="4">
        <v>28.6</v>
      </c>
      <c r="N11" s="4">
        <f t="shared" si="0"/>
        <v>21.831666666666667</v>
      </c>
    </row>
    <row r="12" spans="1:14" ht="9">
      <c r="A12" s="4" t="s">
        <v>25</v>
      </c>
      <c r="B12" s="4">
        <v>29.07</v>
      </c>
      <c r="C12" s="4">
        <v>28.81</v>
      </c>
      <c r="D12" s="4">
        <v>25.5</v>
      </c>
      <c r="E12" s="4">
        <v>23.19</v>
      </c>
      <c r="F12" s="4">
        <v>24.24</v>
      </c>
      <c r="G12" s="4">
        <v>25.7</v>
      </c>
      <c r="H12" s="4">
        <v>25.63</v>
      </c>
      <c r="I12" s="4">
        <v>26.38</v>
      </c>
      <c r="J12" s="4">
        <v>23.65</v>
      </c>
      <c r="K12" s="4">
        <v>22.03</v>
      </c>
      <c r="L12" s="4">
        <v>20.43</v>
      </c>
      <c r="M12" s="4">
        <v>20.92</v>
      </c>
      <c r="N12" s="4">
        <f t="shared" si="0"/>
        <v>24.629166666666666</v>
      </c>
    </row>
    <row r="13" spans="1:14" ht="9">
      <c r="A13" s="4" t="s">
        <v>26</v>
      </c>
      <c r="B13" s="4">
        <v>20.7</v>
      </c>
      <c r="C13" s="4">
        <v>20.25</v>
      </c>
      <c r="D13" s="4">
        <v>19.15</v>
      </c>
      <c r="E13" s="4">
        <v>18.3</v>
      </c>
      <c r="F13" s="4">
        <v>22.44</v>
      </c>
      <c r="G13" s="4">
        <v>23.12</v>
      </c>
      <c r="H13" s="4">
        <v>23.08</v>
      </c>
      <c r="I13" s="4">
        <v>21.4</v>
      </c>
      <c r="J13" s="4">
        <v>19</v>
      </c>
      <c r="K13" s="4">
        <v>18.64</v>
      </c>
      <c r="L13" s="4">
        <v>18.08</v>
      </c>
      <c r="M13" s="4">
        <v>18.25</v>
      </c>
      <c r="N13" s="4">
        <f t="shared" si="0"/>
        <v>20.200833333333335</v>
      </c>
    </row>
    <row r="14" spans="1:14" ht="9">
      <c r="A14" s="4" t="s">
        <v>27</v>
      </c>
      <c r="B14" s="4">
        <v>19.1</v>
      </c>
      <c r="C14" s="4">
        <v>20.05</v>
      </c>
      <c r="D14" s="4">
        <v>19.48</v>
      </c>
      <c r="E14" s="4">
        <v>19.59</v>
      </c>
      <c r="F14" s="4">
        <v>19.66</v>
      </c>
      <c r="G14" s="4">
        <v>21.21</v>
      </c>
      <c r="H14" s="4">
        <v>21.95</v>
      </c>
      <c r="I14" s="4">
        <v>20.21</v>
      </c>
      <c r="J14" s="4">
        <v>20.1</v>
      </c>
      <c r="K14" s="4">
        <v>18.53</v>
      </c>
      <c r="L14" s="4">
        <v>18.37</v>
      </c>
      <c r="M14" s="4">
        <v>19.58</v>
      </c>
      <c r="N14" s="4">
        <f t="shared" si="0"/>
        <v>19.819166666666664</v>
      </c>
    </row>
    <row r="15" spans="1:14" ht="9">
      <c r="A15" s="4" t="s">
        <v>28</v>
      </c>
      <c r="B15" s="4">
        <v>20.46</v>
      </c>
      <c r="C15" s="4">
        <v>20.96</v>
      </c>
      <c r="D15" s="4">
        <v>21.18</v>
      </c>
      <c r="E15" s="4">
        <v>20.84</v>
      </c>
      <c r="F15" s="4">
        <v>23.52</v>
      </c>
      <c r="G15" s="4">
        <v>25.97</v>
      </c>
      <c r="H15" s="4">
        <v>26.68</v>
      </c>
      <c r="I15" s="4">
        <v>27.17</v>
      </c>
      <c r="J15" s="4">
        <v>26.14</v>
      </c>
      <c r="K15" s="4">
        <v>25.86</v>
      </c>
      <c r="L15" s="4">
        <v>25.74</v>
      </c>
      <c r="M15" s="4">
        <v>28.26</v>
      </c>
      <c r="N15" s="4">
        <f t="shared" si="0"/>
        <v>24.398333333333337</v>
      </c>
    </row>
    <row r="16" spans="1:14" ht="9">
      <c r="A16" s="4" t="s">
        <v>29</v>
      </c>
      <c r="B16" s="4">
        <v>28.73</v>
      </c>
      <c r="C16" s="4">
        <v>29.24</v>
      </c>
      <c r="D16" s="4">
        <v>26.71</v>
      </c>
      <c r="E16" s="4">
        <v>24.96</v>
      </c>
      <c r="F16" s="4">
        <v>25.19</v>
      </c>
      <c r="G16" s="4">
        <v>25.7</v>
      </c>
      <c r="H16" s="4">
        <v>26.22</v>
      </c>
      <c r="I16" s="4">
        <v>23.89</v>
      </c>
      <c r="J16" s="4">
        <v>20.9</v>
      </c>
      <c r="K16" s="4">
        <v>19.37</v>
      </c>
      <c r="L16" s="4">
        <v>16.59</v>
      </c>
      <c r="M16" s="4">
        <v>16.91</v>
      </c>
      <c r="N16" s="4">
        <f t="shared" si="0"/>
        <v>23.700833333333335</v>
      </c>
    </row>
    <row r="17" spans="1:14" ht="9">
      <c r="A17" s="4" t="s">
        <v>30</v>
      </c>
      <c r="B17" s="4">
        <v>17.17</v>
      </c>
      <c r="C17" s="4">
        <v>20.1</v>
      </c>
      <c r="D17" s="4">
        <v>17.85</v>
      </c>
      <c r="E17" s="4">
        <v>17.13</v>
      </c>
      <c r="F17" s="4">
        <v>18.07</v>
      </c>
      <c r="G17" s="4">
        <v>19.39</v>
      </c>
      <c r="H17" s="4">
        <v>20.79</v>
      </c>
      <c r="I17" s="4">
        <v>19.63</v>
      </c>
      <c r="J17" s="4">
        <v>18.22</v>
      </c>
      <c r="K17" s="4">
        <v>20.33</v>
      </c>
      <c r="L17" s="4">
        <v>20.2</v>
      </c>
      <c r="M17" s="4">
        <v>21.6</v>
      </c>
      <c r="N17" s="4">
        <f t="shared" si="0"/>
        <v>19.206666666666667</v>
      </c>
    </row>
    <row r="18" spans="1:14" ht="9">
      <c r="A18" s="4" t="s">
        <v>31</v>
      </c>
      <c r="B18" s="4">
        <v>25.15</v>
      </c>
      <c r="C18" s="4">
        <v>26.52</v>
      </c>
      <c r="D18" s="4">
        <v>24.33</v>
      </c>
      <c r="E18" s="4">
        <v>23.62</v>
      </c>
      <c r="F18" s="4">
        <v>26.08</v>
      </c>
      <c r="G18" s="4">
        <v>27.15</v>
      </c>
      <c r="H18" s="4">
        <v>29.54</v>
      </c>
      <c r="I18" s="4">
        <v>29.02</v>
      </c>
      <c r="J18" s="4">
        <v>29.49</v>
      </c>
      <c r="K18" s="4">
        <v>28.66</v>
      </c>
      <c r="L18" s="4">
        <v>28.44</v>
      </c>
      <c r="M18" s="4">
        <v>31.63</v>
      </c>
      <c r="N18" s="4">
        <f t="shared" si="0"/>
        <v>27.469166666666666</v>
      </c>
    </row>
    <row r="19" spans="1:14" ht="9">
      <c r="A19" s="4" t="s">
        <v>32</v>
      </c>
      <c r="B19" s="4">
        <v>33.61</v>
      </c>
      <c r="C19" s="4">
        <v>36.21</v>
      </c>
      <c r="D19" s="4">
        <v>38.82</v>
      </c>
      <c r="E19" s="4">
        <v>36.48</v>
      </c>
      <c r="F19" s="4">
        <v>36.93</v>
      </c>
      <c r="G19" s="4">
        <v>39.12</v>
      </c>
      <c r="H19" s="4">
        <v>45.6</v>
      </c>
      <c r="I19" s="4">
        <v>58.16</v>
      </c>
      <c r="J19" s="4">
        <v>45.8</v>
      </c>
      <c r="K19" s="4">
        <v>42.62</v>
      </c>
      <c r="L19" s="4">
        <v>42.33</v>
      </c>
      <c r="M19" s="4">
        <v>41.17</v>
      </c>
      <c r="N19" s="4">
        <f t="shared" si="0"/>
        <v>41.40416666666666</v>
      </c>
    </row>
    <row r="20" spans="1:14" ht="9">
      <c r="A20" s="4" t="s">
        <v>33</v>
      </c>
      <c r="B20" s="4">
        <v>42.19</v>
      </c>
      <c r="C20" s="4">
        <v>41.63</v>
      </c>
      <c r="D20" s="4">
        <v>36.43</v>
      </c>
      <c r="E20" s="4">
        <v>32.25</v>
      </c>
      <c r="F20" s="4">
        <v>28.5</v>
      </c>
      <c r="G20" s="4">
        <v>28.14</v>
      </c>
      <c r="H20" s="4">
        <v>38.23</v>
      </c>
      <c r="I20" s="4">
        <v>36.55</v>
      </c>
      <c r="J20" s="4">
        <v>36.2</v>
      </c>
      <c r="K20" s="4">
        <v>39.38</v>
      </c>
      <c r="L20" s="4">
        <v>39.04</v>
      </c>
      <c r="M20" s="4">
        <v>41.28</v>
      </c>
      <c r="N20" s="4">
        <f t="shared" si="0"/>
        <v>36.651666666666664</v>
      </c>
    </row>
    <row r="21" spans="1:14" ht="9">
      <c r="A21" s="4" t="s">
        <v>34</v>
      </c>
      <c r="B21" s="4">
        <v>39.78</v>
      </c>
      <c r="C21" s="4">
        <v>39.93</v>
      </c>
      <c r="D21" s="4">
        <v>40.13</v>
      </c>
      <c r="E21" s="4">
        <v>41.03</v>
      </c>
      <c r="F21" s="4">
        <v>46.77</v>
      </c>
      <c r="G21" s="4">
        <v>43.93</v>
      </c>
      <c r="H21" s="4">
        <v>56.67</v>
      </c>
      <c r="I21" s="4">
        <v>58.87</v>
      </c>
      <c r="J21" s="4">
        <v>61.26</v>
      </c>
      <c r="K21" s="4">
        <v>61.1</v>
      </c>
      <c r="L21" s="4">
        <v>52.19</v>
      </c>
      <c r="M21" s="4">
        <v>50.52</v>
      </c>
      <c r="N21" s="4">
        <f t="shared" si="0"/>
        <v>49.348333333333336</v>
      </c>
    </row>
    <row r="22" spans="1:14" ht="9">
      <c r="A22" s="4" t="s">
        <v>35</v>
      </c>
      <c r="B22" s="4">
        <v>50.13</v>
      </c>
      <c r="C22" s="4">
        <v>49.7</v>
      </c>
      <c r="D22" s="4">
        <v>47.34</v>
      </c>
      <c r="E22" s="4">
        <v>48.57</v>
      </c>
      <c r="F22" s="4">
        <v>49.79</v>
      </c>
      <c r="G22" s="4">
        <v>51.86</v>
      </c>
      <c r="H22" s="4">
        <v>49.57</v>
      </c>
      <c r="I22" s="4">
        <v>44.47</v>
      </c>
      <c r="J22" s="4">
        <v>40.14</v>
      </c>
      <c r="K22" s="4">
        <v>33.12</v>
      </c>
      <c r="L22" s="4">
        <v>33</v>
      </c>
      <c r="M22" s="4">
        <v>39.17</v>
      </c>
      <c r="N22" s="4">
        <f t="shared" si="0"/>
        <v>44.73833333333332</v>
      </c>
    </row>
    <row r="23" spans="1:14" ht="9">
      <c r="A23" s="4" t="s">
        <v>36</v>
      </c>
      <c r="B23" s="4">
        <v>40.53</v>
      </c>
      <c r="C23" s="4">
        <v>31.06</v>
      </c>
      <c r="D23" s="4">
        <v>38.08</v>
      </c>
      <c r="E23" s="4">
        <v>37.66</v>
      </c>
      <c r="F23" s="4">
        <v>42.62</v>
      </c>
      <c r="G23" s="4">
        <v>45.07</v>
      </c>
      <c r="H23" s="4">
        <v>46.62</v>
      </c>
      <c r="I23" s="4">
        <v>44.81</v>
      </c>
      <c r="J23" s="4">
        <v>41.71</v>
      </c>
      <c r="K23" s="4">
        <v>41.44</v>
      </c>
      <c r="L23" s="4">
        <v>40.55</v>
      </c>
      <c r="M23" s="4">
        <v>45.48</v>
      </c>
      <c r="N23" s="4">
        <f t="shared" si="0"/>
        <v>41.3025</v>
      </c>
    </row>
    <row r="24" spans="1:14" ht="9">
      <c r="A24" s="4" t="s">
        <v>37</v>
      </c>
      <c r="B24" s="4">
        <v>46.7</v>
      </c>
      <c r="C24" s="4">
        <v>49.77</v>
      </c>
      <c r="D24" s="4">
        <v>48.11</v>
      </c>
      <c r="E24" s="4">
        <v>46.88</v>
      </c>
      <c r="F24" s="4">
        <v>50.1</v>
      </c>
      <c r="G24" s="4">
        <v>49.8</v>
      </c>
      <c r="H24" s="4">
        <v>48.03</v>
      </c>
      <c r="I24" s="4">
        <v>49.35</v>
      </c>
      <c r="J24" s="4">
        <v>50.24</v>
      </c>
      <c r="K24" s="4">
        <v>53.15</v>
      </c>
      <c r="L24" s="4">
        <v>49.76</v>
      </c>
      <c r="M24" s="4">
        <v>51.01</v>
      </c>
      <c r="N24" s="4">
        <f t="shared" si="0"/>
        <v>49.40833333333333</v>
      </c>
    </row>
    <row r="25" spans="1:14" ht="9">
      <c r="A25" s="4" t="s">
        <v>38</v>
      </c>
      <c r="B25" s="4">
        <v>53.31</v>
      </c>
      <c r="C25" s="4">
        <v>55.6</v>
      </c>
      <c r="D25" s="4">
        <v>50.67</v>
      </c>
      <c r="E25" s="4">
        <v>45.99</v>
      </c>
      <c r="F25" s="4">
        <v>45.25</v>
      </c>
      <c r="G25" s="4">
        <v>41.82</v>
      </c>
      <c r="H25" s="4">
        <v>40.46</v>
      </c>
      <c r="I25" s="4">
        <v>38.54</v>
      </c>
      <c r="J25" s="4">
        <v>39.52</v>
      </c>
      <c r="K25" s="4">
        <v>35.48</v>
      </c>
      <c r="L25" s="4">
        <v>36.16</v>
      </c>
      <c r="M25" s="4">
        <v>39.66</v>
      </c>
      <c r="N25" s="4">
        <f t="shared" si="0"/>
        <v>43.53833333333333</v>
      </c>
    </row>
    <row r="26" spans="1:14" ht="9">
      <c r="A26" s="4" t="s">
        <v>39</v>
      </c>
      <c r="B26" s="4">
        <v>38.37</v>
      </c>
      <c r="C26" s="4">
        <v>38.63</v>
      </c>
      <c r="D26" s="4">
        <v>35.01</v>
      </c>
      <c r="E26" s="4">
        <v>29.66</v>
      </c>
      <c r="F26" s="4">
        <v>30.28</v>
      </c>
      <c r="G26" s="4">
        <v>36.1</v>
      </c>
      <c r="H26" s="4">
        <v>43.8</v>
      </c>
      <c r="I26" s="4">
        <v>48.54</v>
      </c>
      <c r="J26" s="4">
        <v>47.47</v>
      </c>
      <c r="K26" s="4">
        <v>48.74</v>
      </c>
      <c r="L26" s="4">
        <v>47.25</v>
      </c>
      <c r="M26" s="4">
        <v>46.2</v>
      </c>
      <c r="N26" s="4">
        <f t="shared" si="0"/>
        <v>40.8375</v>
      </c>
    </row>
    <row r="27" spans="1:14" ht="9">
      <c r="A27" s="4" t="s">
        <v>40</v>
      </c>
      <c r="B27" s="4">
        <v>41.38</v>
      </c>
      <c r="C27" s="4">
        <v>42.4</v>
      </c>
      <c r="D27" s="4">
        <v>39.48</v>
      </c>
      <c r="E27" s="4">
        <v>39.6</v>
      </c>
      <c r="F27" s="4">
        <v>41.66</v>
      </c>
      <c r="G27" s="4">
        <v>47.11</v>
      </c>
      <c r="H27" s="4">
        <v>50.47</v>
      </c>
      <c r="I27" s="4">
        <v>50.28</v>
      </c>
      <c r="J27" s="4">
        <v>49.82</v>
      </c>
      <c r="K27" s="4">
        <v>45.89</v>
      </c>
      <c r="L27" s="4">
        <v>41.74</v>
      </c>
      <c r="M27" s="4">
        <v>39.54</v>
      </c>
      <c r="N27" s="4">
        <f t="shared" si="0"/>
        <v>44.11416666666667</v>
      </c>
    </row>
    <row r="28" spans="1:14" ht="9">
      <c r="A28" s="4" t="s">
        <v>41</v>
      </c>
      <c r="B28" s="4">
        <v>46.86</v>
      </c>
      <c r="C28" s="4">
        <v>50.34</v>
      </c>
      <c r="D28" s="4">
        <v>49.86</v>
      </c>
      <c r="E28" s="4">
        <v>52.5</v>
      </c>
      <c r="F28" s="4">
        <v>58.5</v>
      </c>
      <c r="G28" s="4">
        <v>59.63</v>
      </c>
      <c r="H28" s="4">
        <v>60.46</v>
      </c>
      <c r="I28" s="4">
        <v>63.47</v>
      </c>
      <c r="J28" s="4">
        <v>63.36</v>
      </c>
      <c r="K28" s="4">
        <v>57.49</v>
      </c>
      <c r="L28" s="4">
        <v>54.68</v>
      </c>
      <c r="M28" s="4">
        <v>56.71</v>
      </c>
      <c r="N28" s="4">
        <f t="shared" si="0"/>
        <v>56.155</v>
      </c>
    </row>
    <row r="29" spans="1:14" ht="9">
      <c r="A29" s="4" t="s">
        <v>42</v>
      </c>
      <c r="B29" s="4">
        <v>57.96</v>
      </c>
      <c r="C29" s="4">
        <v>58.69</v>
      </c>
      <c r="D29" s="4">
        <v>51.67</v>
      </c>
      <c r="E29" s="4">
        <v>48.47</v>
      </c>
      <c r="F29" s="4">
        <v>47.96</v>
      </c>
      <c r="G29" s="4">
        <v>46.69</v>
      </c>
      <c r="H29" s="4">
        <v>47</v>
      </c>
      <c r="I29" s="4">
        <v>50.02</v>
      </c>
      <c r="J29" s="4">
        <v>46.1</v>
      </c>
      <c r="K29" s="4">
        <v>42.18</v>
      </c>
      <c r="L29" s="4">
        <v>40.16</v>
      </c>
      <c r="M29" s="4">
        <v>49.19</v>
      </c>
      <c r="N29" s="4">
        <f t="shared" si="0"/>
        <v>48.84083333333333</v>
      </c>
    </row>
    <row r="30" spans="1:14" ht="9">
      <c r="A30" s="4" t="s">
        <v>43</v>
      </c>
      <c r="B30" s="4">
        <v>50.88</v>
      </c>
      <c r="C30" s="4">
        <v>47.15</v>
      </c>
      <c r="D30" s="4">
        <v>47.94</v>
      </c>
      <c r="E30" s="4">
        <v>49.13</v>
      </c>
      <c r="F30" s="4">
        <v>48.5</v>
      </c>
      <c r="G30" s="4">
        <v>51.53</v>
      </c>
      <c r="H30" s="4">
        <v>54.63</v>
      </c>
      <c r="I30" s="4">
        <v>52.63</v>
      </c>
      <c r="J30" s="4">
        <v>47.87</v>
      </c>
      <c r="K30" s="4">
        <v>45.5</v>
      </c>
      <c r="L30" s="4">
        <v>49.69</v>
      </c>
      <c r="M30" s="4">
        <v>51.5</v>
      </c>
      <c r="N30" s="4">
        <f t="shared" si="0"/>
        <v>49.74583333333334</v>
      </c>
    </row>
    <row r="31" spans="1:14" ht="9">
      <c r="A31" s="4" t="s">
        <v>44</v>
      </c>
      <c r="B31" s="4">
        <v>50.25</v>
      </c>
      <c r="C31" s="4">
        <v>49.67</v>
      </c>
      <c r="D31" s="4">
        <v>44.68</v>
      </c>
      <c r="E31" s="4">
        <v>42.42</v>
      </c>
      <c r="F31" s="4">
        <v>43.41</v>
      </c>
      <c r="G31" s="4">
        <v>46.93</v>
      </c>
      <c r="H31" s="4">
        <v>47.62</v>
      </c>
      <c r="I31" s="4">
        <v>44.04</v>
      </c>
      <c r="J31" s="4">
        <v>40.68</v>
      </c>
      <c r="K31" s="4">
        <v>44.68</v>
      </c>
      <c r="L31" s="4">
        <v>45.21</v>
      </c>
      <c r="M31" s="4">
        <v>48.07</v>
      </c>
      <c r="N31" s="4">
        <f t="shared" si="0"/>
        <v>45.63833333333333</v>
      </c>
    </row>
    <row r="32" spans="1:14" ht="9">
      <c r="A32" s="4" t="s">
        <v>45</v>
      </c>
      <c r="B32" s="4">
        <v>46.82</v>
      </c>
      <c r="C32" s="4">
        <v>44.44</v>
      </c>
      <c r="D32" s="4">
        <v>41.7</v>
      </c>
      <c r="E32" s="4">
        <v>41.15</v>
      </c>
      <c r="F32" s="4">
        <v>48.62</v>
      </c>
      <c r="G32" s="4">
        <v>55.37</v>
      </c>
      <c r="H32" s="4">
        <v>61.88</v>
      </c>
      <c r="I32" s="4">
        <v>63.76</v>
      </c>
      <c r="J32" s="4">
        <v>60.51</v>
      </c>
      <c r="K32" s="4">
        <v>55.26</v>
      </c>
      <c r="L32" s="4">
        <v>55.04</v>
      </c>
      <c r="M32" s="4">
        <v>53.49</v>
      </c>
      <c r="N32" s="4">
        <f t="shared" si="0"/>
        <v>52.336666666666666</v>
      </c>
    </row>
    <row r="33" spans="1:14" ht="9">
      <c r="A33" s="4" t="s">
        <v>46</v>
      </c>
      <c r="B33" s="4">
        <v>49.31</v>
      </c>
      <c r="C33" s="4">
        <v>49.71</v>
      </c>
      <c r="D33" s="4">
        <v>48.83</v>
      </c>
      <c r="E33" s="4">
        <v>51.91</v>
      </c>
      <c r="F33" s="4">
        <v>55.81</v>
      </c>
      <c r="G33" s="4">
        <v>60.82</v>
      </c>
      <c r="H33" s="4">
        <v>62.2</v>
      </c>
      <c r="I33" s="4">
        <v>60.62</v>
      </c>
      <c r="J33" s="4">
        <v>55.29</v>
      </c>
      <c r="K33" s="4">
        <v>49.2</v>
      </c>
      <c r="L33" s="4">
        <v>42.07</v>
      </c>
      <c r="M33" s="4">
        <v>42.71</v>
      </c>
      <c r="N33" s="4">
        <f t="shared" si="0"/>
        <v>52.37333333333334</v>
      </c>
    </row>
    <row r="34" spans="1:14" ht="9">
      <c r="A34" s="4" t="s">
        <v>47</v>
      </c>
      <c r="B34" s="4">
        <v>46.43</v>
      </c>
      <c r="C34" s="4">
        <v>48.23</v>
      </c>
      <c r="D34" s="4">
        <v>43.2</v>
      </c>
      <c r="E34" s="4">
        <v>42.39</v>
      </c>
      <c r="F34" s="4">
        <v>48.35</v>
      </c>
      <c r="G34" s="4">
        <v>48.89</v>
      </c>
      <c r="H34" s="4">
        <v>46.09</v>
      </c>
      <c r="I34" s="4">
        <v>46.02</v>
      </c>
      <c r="J34" s="4">
        <v>40.85</v>
      </c>
      <c r="K34" s="4">
        <v>39.28</v>
      </c>
      <c r="L34" s="4">
        <v>37.49</v>
      </c>
      <c r="M34" s="4">
        <v>42.91</v>
      </c>
      <c r="N34" s="4">
        <f t="shared" si="0"/>
        <v>44.1775</v>
      </c>
    </row>
    <row r="35" spans="1:14" ht="9">
      <c r="A35" s="4" t="s">
        <v>48</v>
      </c>
      <c r="B35" s="4">
        <v>43.03</v>
      </c>
      <c r="C35" s="4">
        <v>42.12</v>
      </c>
      <c r="D35" s="4">
        <v>40.75</v>
      </c>
      <c r="E35" s="4">
        <v>38.38</v>
      </c>
      <c r="F35" s="4">
        <v>44.36</v>
      </c>
      <c r="G35" s="4">
        <v>47.72</v>
      </c>
      <c r="H35" s="4">
        <v>48.46</v>
      </c>
      <c r="I35" s="4">
        <v>48.17</v>
      </c>
      <c r="J35" s="4">
        <v>44.87</v>
      </c>
      <c r="K35" s="4">
        <v>48.23</v>
      </c>
      <c r="L35" s="4">
        <v>47.15</v>
      </c>
      <c r="M35" s="4">
        <v>51.03</v>
      </c>
      <c r="N35" s="4">
        <f t="shared" si="0"/>
        <v>45.35583333333333</v>
      </c>
    </row>
    <row r="36" spans="1:14" ht="9">
      <c r="A36" s="4" t="s">
        <v>49</v>
      </c>
      <c r="B36" s="4">
        <v>49.33</v>
      </c>
      <c r="C36" s="4">
        <v>50.33</v>
      </c>
      <c r="D36" s="4">
        <v>53.03</v>
      </c>
      <c r="E36" s="4">
        <v>54.8</v>
      </c>
      <c r="F36" s="4">
        <v>63.54</v>
      </c>
      <c r="G36" s="4">
        <v>61.71</v>
      </c>
      <c r="H36" s="4">
        <v>63.18</v>
      </c>
      <c r="I36" s="4">
        <v>57.59</v>
      </c>
      <c r="J36" s="4">
        <v>55.91</v>
      </c>
      <c r="K36" s="4">
        <v>57.83</v>
      </c>
      <c r="L36" s="4">
        <v>50.88</v>
      </c>
      <c r="M36" s="4">
        <v>49.85</v>
      </c>
      <c r="N36" s="4">
        <f t="shared" si="0"/>
        <v>55.665</v>
      </c>
    </row>
    <row r="37" spans="1:14" ht="9">
      <c r="A37" s="4" t="s">
        <v>50</v>
      </c>
      <c r="B37" s="4">
        <v>52.52409090909091</v>
      </c>
      <c r="C37" s="4">
        <v>53.1515</v>
      </c>
      <c r="D37" s="4">
        <v>52.439499999999995</v>
      </c>
      <c r="E37" s="4">
        <v>51.90772727272727</v>
      </c>
      <c r="F37" s="4">
        <v>55.63363636363638</v>
      </c>
      <c r="G37" s="4">
        <v>55.7575</v>
      </c>
      <c r="H37" s="4">
        <v>56.439090909090915</v>
      </c>
      <c r="I37" s="4">
        <v>51.74636363636364</v>
      </c>
      <c r="J37" s="4">
        <v>47.33941176470588</v>
      </c>
      <c r="K37" s="4">
        <v>44.14260869565217</v>
      </c>
      <c r="L37" s="4">
        <v>38.976</v>
      </c>
      <c r="M37" s="4">
        <v>39.73904761904762</v>
      </c>
      <c r="N37" s="4">
        <f t="shared" si="0"/>
        <v>49.98303976419289</v>
      </c>
    </row>
    <row r="38" spans="1:14" ht="9">
      <c r="A38" s="4" t="s">
        <v>51</v>
      </c>
      <c r="B38" s="4">
        <v>37.99523809523809</v>
      </c>
      <c r="C38" s="4">
        <v>41.3235</v>
      </c>
      <c r="D38" s="4">
        <v>39.75181818181818</v>
      </c>
      <c r="E38" s="4">
        <v>42.565</v>
      </c>
      <c r="F38" s="4">
        <v>46.650999999999996</v>
      </c>
      <c r="G38" s="4">
        <v>48.24636363636364</v>
      </c>
      <c r="H38" s="4">
        <v>45.57545454545454</v>
      </c>
      <c r="I38" s="4">
        <v>45.43571428571428</v>
      </c>
      <c r="J38" s="4">
        <v>42.87095238095238</v>
      </c>
      <c r="K38" s="4">
        <v>43.01863636363636</v>
      </c>
      <c r="L38" s="4">
        <v>42.489</v>
      </c>
      <c r="M38" s="4">
        <v>43.01238095238095</v>
      </c>
      <c r="N38" s="4">
        <f t="shared" si="0"/>
        <v>43.244588203463195</v>
      </c>
    </row>
    <row r="39" spans="1:14" ht="9">
      <c r="A39" s="4" t="s">
        <v>52</v>
      </c>
      <c r="B39" s="4">
        <v>42.44842105263158</v>
      </c>
      <c r="C39" s="4">
        <v>45.283</v>
      </c>
      <c r="D39" s="4">
        <v>47.436521739130434</v>
      </c>
      <c r="E39" s="4">
        <v>46.35409090909091</v>
      </c>
      <c r="F39" s="4">
        <v>48.0755</v>
      </c>
      <c r="G39" s="4">
        <v>49.395</v>
      </c>
      <c r="H39" s="4">
        <v>47.26904761904762</v>
      </c>
      <c r="I39" s="4">
        <v>49.23454545454546</v>
      </c>
      <c r="J39" s="4">
        <v>48.840476190476195</v>
      </c>
      <c r="K39" s="4">
        <v>47.923809523809524</v>
      </c>
      <c r="L39" s="4">
        <v>43.80666666666667</v>
      </c>
      <c r="M39" s="4">
        <v>41.38238095238095</v>
      </c>
      <c r="N39" s="4">
        <f t="shared" si="0"/>
        <v>46.45412167564828</v>
      </c>
    </row>
    <row r="40" spans="1:14" ht="9">
      <c r="A40" s="4" t="s">
        <v>54</v>
      </c>
      <c r="B40" s="4">
        <v>45.423125</v>
      </c>
      <c r="C40" s="4">
        <v>48.9955</v>
      </c>
      <c r="D40" s="4">
        <v>44.89260869565217</v>
      </c>
      <c r="E40" s="4">
        <v>43.495714285714286</v>
      </c>
      <c r="F40" s="4">
        <v>43.43095238095238</v>
      </c>
      <c r="G40" s="4">
        <v>43.93772727272727</v>
      </c>
      <c r="H40" s="4">
        <v>43.601</v>
      </c>
      <c r="I40" s="4">
        <v>43.06173913043478</v>
      </c>
      <c r="J40" s="4">
        <v>36.24523809523809</v>
      </c>
      <c r="K40" s="4">
        <v>33.03142857142857</v>
      </c>
      <c r="L40" s="4">
        <v>29.198571428571427</v>
      </c>
      <c r="M40" s="4">
        <v>33.025238095238095</v>
      </c>
      <c r="N40" s="4">
        <f t="shared" si="0"/>
        <v>40.69490357966309</v>
      </c>
    </row>
    <row r="41" spans="1:14" s="16" customFormat="1" ht="9">
      <c r="A41" s="5" t="s">
        <v>55</v>
      </c>
      <c r="B41" s="4">
        <v>38.50238095238095</v>
      </c>
      <c r="C41" s="4">
        <v>39.6315</v>
      </c>
      <c r="D41" s="4">
        <v>38.5295652173913</v>
      </c>
      <c r="E41" s="4">
        <v>36.6525</v>
      </c>
      <c r="F41" s="4">
        <v>38.30318181818182</v>
      </c>
      <c r="G41" s="4">
        <v>44.07454545454545</v>
      </c>
      <c r="H41" s="4">
        <v>48.1385</v>
      </c>
      <c r="I41" s="4">
        <v>50.10478260869564</v>
      </c>
      <c r="J41" s="4">
        <v>49.07</v>
      </c>
      <c r="K41" s="4">
        <v>45.905</v>
      </c>
      <c r="L41" s="4">
        <v>40.49619047619048</v>
      </c>
      <c r="M41" s="4">
        <v>45.101</v>
      </c>
      <c r="N41" s="4">
        <f t="shared" si="0"/>
        <v>42.87576221061547</v>
      </c>
    </row>
    <row r="42" spans="1:14" s="16" customFormat="1" ht="9">
      <c r="A42" s="5" t="s">
        <v>56</v>
      </c>
      <c r="B42" s="4">
        <v>43.55772727272727</v>
      </c>
      <c r="C42" s="4">
        <v>47.58380952380952</v>
      </c>
      <c r="D42" s="4">
        <v>49.71</v>
      </c>
      <c r="E42" s="4">
        <v>51.594500000000004</v>
      </c>
      <c r="F42" s="4">
        <v>59.25681818181818</v>
      </c>
      <c r="G42" s="4">
        <v>57.388</v>
      </c>
      <c r="H42" s="4">
        <v>60.452173913043495</v>
      </c>
      <c r="I42" s="4">
        <v>60.38318181818183</v>
      </c>
      <c r="J42" s="4">
        <v>55.54600000000001</v>
      </c>
      <c r="K42" s="4">
        <v>55.806521739130446</v>
      </c>
      <c r="L42" s="4">
        <v>55.489</v>
      </c>
      <c r="M42" s="4">
        <v>56.382777777777775</v>
      </c>
      <c r="N42" s="4">
        <f t="shared" si="0"/>
        <v>54.42920918554071</v>
      </c>
    </row>
    <row r="43" spans="1:14" s="16" customFormat="1" ht="9.75" customHeight="1">
      <c r="A43" s="5" t="s">
        <v>57</v>
      </c>
      <c r="B43" s="4">
        <v>54.46727272727273</v>
      </c>
      <c r="C43" s="4">
        <v>52.37</v>
      </c>
      <c r="D43" s="4">
        <v>49.1325</v>
      </c>
      <c r="E43" s="4">
        <v>55.79681818181819</v>
      </c>
      <c r="F43" s="4">
        <v>58.6252380952381</v>
      </c>
      <c r="G43" s="4">
        <v>58.69954545454545</v>
      </c>
      <c r="H43" s="4">
        <v>59.62043478260871</v>
      </c>
      <c r="I43" s="4">
        <v>54.42380952380953</v>
      </c>
      <c r="J43" s="4">
        <v>50.10285714285713</v>
      </c>
      <c r="K43" s="4">
        <v>46.97347826086956</v>
      </c>
      <c r="L43" s="4">
        <v>45.4878947368421</v>
      </c>
      <c r="M43" s="4">
        <v>41.51315789473684</v>
      </c>
      <c r="N43" s="4">
        <f t="shared" si="0"/>
        <v>52.26775056671653</v>
      </c>
    </row>
    <row r="44" spans="1:14" s="16" customFormat="1" ht="9">
      <c r="A44" s="5" t="s">
        <v>61</v>
      </c>
      <c r="B44" s="12">
        <v>39.1</v>
      </c>
      <c r="C44" s="12">
        <v>38.8</v>
      </c>
      <c r="D44" s="12">
        <v>37.5</v>
      </c>
      <c r="E44" s="12">
        <v>37.8</v>
      </c>
      <c r="F44" s="12">
        <v>43.9</v>
      </c>
      <c r="G44" s="12">
        <v>44.5</v>
      </c>
      <c r="H44" s="12">
        <v>39.8</v>
      </c>
      <c r="I44" s="12">
        <v>38.1</v>
      </c>
      <c r="J44" s="12">
        <v>32.3</v>
      </c>
      <c r="K44" s="12">
        <v>31.5</v>
      </c>
      <c r="L44" s="12">
        <v>22.4</v>
      </c>
      <c r="M44" s="12">
        <v>18.9</v>
      </c>
      <c r="N44" s="4">
        <f t="shared" si="0"/>
        <v>35.38333333333333</v>
      </c>
    </row>
    <row r="45" spans="1:14" s="16" customFormat="1" ht="9">
      <c r="A45" s="5" t="s">
        <v>70</v>
      </c>
      <c r="B45" s="12">
        <v>27.8</v>
      </c>
      <c r="C45" s="12">
        <v>30.6</v>
      </c>
      <c r="D45" s="12">
        <v>28.9</v>
      </c>
      <c r="E45" s="12">
        <v>32</v>
      </c>
      <c r="F45" s="12">
        <v>39.2</v>
      </c>
      <c r="G45" s="12">
        <v>36.8</v>
      </c>
      <c r="H45" s="12">
        <v>34.1</v>
      </c>
      <c r="I45" s="12">
        <v>38.1</v>
      </c>
      <c r="J45" s="12">
        <v>35.9</v>
      </c>
      <c r="K45" s="12">
        <v>36.2</v>
      </c>
      <c r="L45" s="12">
        <v>35</v>
      </c>
      <c r="M45" s="12">
        <v>36.5</v>
      </c>
      <c r="N45" s="4">
        <f t="shared" si="0"/>
        <v>34.25833333333333</v>
      </c>
    </row>
    <row r="46" spans="1:14" s="16" customFormat="1" ht="9">
      <c r="A46" s="5" t="s">
        <v>71</v>
      </c>
      <c r="B46" s="12">
        <v>38.3</v>
      </c>
      <c r="C46" s="12">
        <v>41.9</v>
      </c>
      <c r="D46" s="12">
        <v>43.7</v>
      </c>
      <c r="E46" s="12">
        <v>48.9</v>
      </c>
      <c r="F46" s="12">
        <v>51.1</v>
      </c>
      <c r="G46" s="12">
        <v>51.4</v>
      </c>
      <c r="H46" s="12">
        <v>51.2</v>
      </c>
      <c r="I46" s="12">
        <v>47.2</v>
      </c>
      <c r="J46" s="12">
        <v>43.4</v>
      </c>
      <c r="K46" s="12">
        <v>42.7</v>
      </c>
      <c r="L46" s="12">
        <v>38</v>
      </c>
      <c r="M46" s="12">
        <v>41.5</v>
      </c>
      <c r="N46" s="4">
        <f t="shared" si="0"/>
        <v>44.94166666666666</v>
      </c>
    </row>
    <row r="47" spans="1:14" s="16" customFormat="1" ht="9">
      <c r="A47" s="5" t="s">
        <v>72</v>
      </c>
      <c r="B47" s="12">
        <v>39.3</v>
      </c>
      <c r="C47" s="12">
        <v>41.6</v>
      </c>
      <c r="D47" s="12">
        <v>48.1</v>
      </c>
      <c r="E47" s="12">
        <v>49.2</v>
      </c>
      <c r="F47" s="12">
        <v>52.8</v>
      </c>
      <c r="G47" s="12">
        <v>54.7</v>
      </c>
      <c r="H47" s="12">
        <v>54.6</v>
      </c>
      <c r="I47" s="12">
        <v>53.7</v>
      </c>
      <c r="J47" s="12">
        <v>47.8</v>
      </c>
      <c r="K47" s="12">
        <v>42.9</v>
      </c>
      <c r="L47" s="12">
        <v>37.2</v>
      </c>
      <c r="M47" s="12">
        <v>36.7</v>
      </c>
      <c r="N47" s="4">
        <f t="shared" si="0"/>
        <v>46.550000000000004</v>
      </c>
    </row>
    <row r="48" spans="1:14" s="16" customFormat="1" ht="9.75" customHeight="1">
      <c r="A48" s="5" t="s">
        <v>73</v>
      </c>
      <c r="B48" s="12">
        <v>40.8</v>
      </c>
      <c r="C48" s="12">
        <v>42.3</v>
      </c>
      <c r="D48" s="12">
        <v>38.9</v>
      </c>
      <c r="E48" s="12">
        <v>34.7</v>
      </c>
      <c r="F48" s="12">
        <v>36.5</v>
      </c>
      <c r="G48" s="12">
        <v>38.6</v>
      </c>
      <c r="H48" s="12">
        <v>43</v>
      </c>
      <c r="I48" s="12">
        <v>36.3</v>
      </c>
      <c r="J48" s="12">
        <v>29.5</v>
      </c>
      <c r="K48" s="12">
        <v>34.7</v>
      </c>
      <c r="L48" s="12">
        <v>31.2</v>
      </c>
      <c r="M48" s="12">
        <v>32.8</v>
      </c>
      <c r="N48" s="4">
        <f t="shared" si="0"/>
        <v>36.60833333333333</v>
      </c>
    </row>
    <row r="49" spans="1:14" s="71" customFormat="1" ht="9" customHeight="1">
      <c r="A49" s="5" t="s">
        <v>96</v>
      </c>
      <c r="B49" s="70">
        <v>34.7</v>
      </c>
      <c r="C49" s="70">
        <v>36.8</v>
      </c>
      <c r="D49" s="70">
        <v>37.3</v>
      </c>
      <c r="E49" s="70">
        <v>37.1</v>
      </c>
      <c r="F49" s="70">
        <v>44</v>
      </c>
      <c r="G49" s="70">
        <v>48.5</v>
      </c>
      <c r="H49" s="70">
        <v>45.7</v>
      </c>
      <c r="I49" s="70">
        <v>43</v>
      </c>
      <c r="J49" s="70">
        <v>41.4</v>
      </c>
      <c r="K49" s="70">
        <v>39.2</v>
      </c>
      <c r="L49" s="70">
        <v>36.5</v>
      </c>
      <c r="M49" s="12">
        <v>36.4</v>
      </c>
      <c r="N49" s="4">
        <f t="shared" si="0"/>
        <v>40.05</v>
      </c>
    </row>
    <row r="50" spans="1:14" s="16" customFormat="1" ht="9">
      <c r="A50" s="5" t="s">
        <v>97</v>
      </c>
      <c r="B50" s="12">
        <v>39.3</v>
      </c>
      <c r="C50" s="12">
        <v>45</v>
      </c>
      <c r="D50" s="12">
        <v>48.2</v>
      </c>
      <c r="E50" s="12">
        <v>48.5</v>
      </c>
      <c r="F50" s="12">
        <v>57.2</v>
      </c>
      <c r="G50" s="12">
        <v>58</v>
      </c>
      <c r="H50" s="12">
        <v>59</v>
      </c>
      <c r="I50" s="12">
        <v>57.3</v>
      </c>
      <c r="J50" s="12">
        <v>56</v>
      </c>
      <c r="K50" s="12">
        <v>54.1</v>
      </c>
      <c r="L50" s="12">
        <v>56.8</v>
      </c>
      <c r="M50" s="12">
        <v>53.5</v>
      </c>
      <c r="N50" s="4">
        <f t="shared" si="0"/>
        <v>52.74166666666667</v>
      </c>
    </row>
    <row r="51" spans="1:14" s="16" customFormat="1" ht="9">
      <c r="A51" s="72">
        <v>2005</v>
      </c>
      <c r="B51" s="12">
        <v>54.4</v>
      </c>
      <c r="C51" s="12">
        <v>52.4</v>
      </c>
      <c r="D51" s="12">
        <v>52.4</v>
      </c>
      <c r="E51" s="12">
        <v>52.6</v>
      </c>
      <c r="F51" s="12">
        <v>56.3</v>
      </c>
      <c r="G51" s="12">
        <v>51.4</v>
      </c>
      <c r="H51" s="12">
        <v>51.5</v>
      </c>
      <c r="I51" s="12">
        <v>53.7</v>
      </c>
      <c r="J51" s="12">
        <v>52.3</v>
      </c>
      <c r="K51" s="12">
        <v>49.2</v>
      </c>
      <c r="L51" s="12">
        <v>45.6</v>
      </c>
      <c r="M51" s="12">
        <v>46</v>
      </c>
      <c r="N51" s="4">
        <f t="shared" si="0"/>
        <v>51.48333333333333</v>
      </c>
    </row>
    <row r="52" spans="1:14" s="16" customFormat="1" ht="9">
      <c r="A52" s="72">
        <v>2006</v>
      </c>
      <c r="B52" s="12">
        <v>43.1</v>
      </c>
      <c r="C52" s="12">
        <v>44.6</v>
      </c>
      <c r="D52" s="12">
        <v>44.6</v>
      </c>
      <c r="E52" s="12">
        <v>43</v>
      </c>
      <c r="F52" s="12">
        <v>49.9</v>
      </c>
      <c r="G52" s="12">
        <v>55.4</v>
      </c>
      <c r="H52" s="12">
        <v>52.7</v>
      </c>
      <c r="I52" s="12">
        <v>54</v>
      </c>
      <c r="J52" s="12">
        <v>51.4</v>
      </c>
      <c r="K52" s="12">
        <v>48.3</v>
      </c>
      <c r="L52" s="12">
        <v>46.9</v>
      </c>
      <c r="M52" s="12">
        <v>45.9</v>
      </c>
      <c r="N52" s="4">
        <f t="shared" si="0"/>
        <v>48.31666666666666</v>
      </c>
    </row>
    <row r="53" spans="1:14" s="16" customFormat="1" ht="9">
      <c r="A53" s="72">
        <v>2007</v>
      </c>
      <c r="B53" s="12">
        <v>44.9</v>
      </c>
      <c r="C53" s="12">
        <v>49.1</v>
      </c>
      <c r="D53" s="12">
        <v>46.9</v>
      </c>
      <c r="E53" s="12">
        <v>49.4</v>
      </c>
      <c r="F53" s="12">
        <v>55.9</v>
      </c>
      <c r="G53" s="12">
        <v>56.3</v>
      </c>
      <c r="H53" s="12">
        <v>53.9</v>
      </c>
      <c r="I53" s="12">
        <v>53.7</v>
      </c>
      <c r="J53" s="12">
        <v>49.1</v>
      </c>
      <c r="K53" s="12">
        <v>44.4</v>
      </c>
      <c r="L53" s="12">
        <v>39.5</v>
      </c>
      <c r="M53" s="12">
        <v>41.5</v>
      </c>
      <c r="N53" s="4">
        <f t="shared" si="0"/>
        <v>48.71666666666666</v>
      </c>
    </row>
    <row r="54" spans="1:14" s="16" customFormat="1" ht="9">
      <c r="A54" s="72">
        <v>2008</v>
      </c>
      <c r="B54" s="12">
        <v>39.1</v>
      </c>
      <c r="C54" s="12">
        <v>44.4</v>
      </c>
      <c r="D54" s="12">
        <v>42.2</v>
      </c>
      <c r="E54" s="12">
        <v>46.8</v>
      </c>
      <c r="F54" s="12">
        <v>58.7</v>
      </c>
      <c r="G54" s="12">
        <v>56.7</v>
      </c>
      <c r="H54" s="12">
        <v>58.3</v>
      </c>
      <c r="I54" s="12">
        <v>65</v>
      </c>
      <c r="J54" s="12">
        <v>55.7</v>
      </c>
      <c r="K54" s="12">
        <v>50.9</v>
      </c>
      <c r="L54" s="12">
        <v>42.4</v>
      </c>
      <c r="M54" s="12">
        <v>42.5</v>
      </c>
      <c r="N54" s="4">
        <f t="shared" si="0"/>
        <v>50.224999999999994</v>
      </c>
    </row>
    <row r="55" spans="1:14" s="16" customFormat="1" ht="9">
      <c r="A55" s="72">
        <v>2009</v>
      </c>
      <c r="B55" s="12">
        <v>43.4</v>
      </c>
      <c r="C55" s="12">
        <v>44.7</v>
      </c>
      <c r="D55" s="12">
        <v>44.4</v>
      </c>
      <c r="E55" s="12">
        <v>44.6</v>
      </c>
      <c r="F55" s="12">
        <v>45.2</v>
      </c>
      <c r="G55" s="12">
        <v>44.2</v>
      </c>
      <c r="H55" s="12">
        <v>44.2</v>
      </c>
      <c r="I55" s="12">
        <v>38.4</v>
      </c>
      <c r="J55" s="12">
        <v>39.9</v>
      </c>
      <c r="K55" s="12">
        <v>39.8</v>
      </c>
      <c r="L55" s="12">
        <v>41.9</v>
      </c>
      <c r="M55" s="12">
        <v>47.7</v>
      </c>
      <c r="N55" s="4">
        <f t="shared" si="0"/>
        <v>43.199999999999996</v>
      </c>
    </row>
    <row r="56" spans="1:14" s="16" customFormat="1" ht="9">
      <c r="A56" s="72">
        <v>2010</v>
      </c>
      <c r="B56" s="12">
        <v>51</v>
      </c>
      <c r="C56" s="12">
        <v>50.5</v>
      </c>
      <c r="D56" s="12">
        <v>53.9</v>
      </c>
      <c r="E56" s="12">
        <v>58.3</v>
      </c>
      <c r="F56" s="12">
        <v>64.1</v>
      </c>
      <c r="G56" s="12">
        <v>59.4</v>
      </c>
      <c r="H56" s="12">
        <v>59.6</v>
      </c>
      <c r="I56" s="12">
        <v>63.1</v>
      </c>
      <c r="J56" s="12">
        <v>62.4</v>
      </c>
      <c r="K56" s="12"/>
      <c r="L56" s="12"/>
      <c r="M56" s="12"/>
      <c r="N56" s="4">
        <f t="shared" si="0"/>
        <v>58.03333333333333</v>
      </c>
    </row>
    <row r="57" spans="1:14" ht="9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9">
      <c r="A58" s="4" t="s">
        <v>69</v>
      </c>
      <c r="B58" s="4">
        <f aca="true" t="shared" si="1" ref="B58:N58">AVERAGE(B53:B55)</f>
        <v>42.46666666666667</v>
      </c>
      <c r="C58" s="4">
        <f t="shared" si="1"/>
        <v>46.06666666666666</v>
      </c>
      <c r="D58" s="4">
        <f t="shared" si="1"/>
        <v>44.5</v>
      </c>
      <c r="E58" s="4">
        <f t="shared" si="1"/>
        <v>46.93333333333333</v>
      </c>
      <c r="F58" s="4">
        <f t="shared" si="1"/>
        <v>53.26666666666667</v>
      </c>
      <c r="G58" s="4">
        <f t="shared" si="1"/>
        <v>52.4</v>
      </c>
      <c r="H58" s="4">
        <f t="shared" si="1"/>
        <v>52.133333333333326</v>
      </c>
      <c r="I58" s="4">
        <f t="shared" si="1"/>
        <v>52.36666666666667</v>
      </c>
      <c r="J58" s="4">
        <f t="shared" si="1"/>
        <v>48.23333333333334</v>
      </c>
      <c r="K58" s="4">
        <f t="shared" si="1"/>
        <v>45.03333333333333</v>
      </c>
      <c r="L58" s="4">
        <f t="shared" si="1"/>
        <v>41.26666666666667</v>
      </c>
      <c r="M58" s="4">
        <f t="shared" si="1"/>
        <v>43.9</v>
      </c>
      <c r="N58" s="4">
        <f t="shared" si="1"/>
        <v>47.38055555555555</v>
      </c>
    </row>
    <row r="59" spans="1:14" ht="9">
      <c r="A59" s="4" t="s">
        <v>58</v>
      </c>
      <c r="B59" s="4">
        <f aca="true" t="shared" si="2" ref="B59:N59">AVERAGE(B46:B55)</f>
        <v>41.73</v>
      </c>
      <c r="C59" s="4">
        <f t="shared" si="2"/>
        <v>44.28</v>
      </c>
      <c r="D59" s="4">
        <f t="shared" si="2"/>
        <v>44.669999999999995</v>
      </c>
      <c r="E59" s="4">
        <f t="shared" si="2"/>
        <v>45.480000000000004</v>
      </c>
      <c r="F59" s="4">
        <f t="shared" si="2"/>
        <v>50.76</v>
      </c>
      <c r="G59" s="4">
        <f t="shared" si="2"/>
        <v>51.519999999999996</v>
      </c>
      <c r="H59" s="4">
        <f t="shared" si="2"/>
        <v>51.410000000000004</v>
      </c>
      <c r="I59" s="4">
        <f t="shared" si="2"/>
        <v>50.23</v>
      </c>
      <c r="J59" s="4">
        <f t="shared" si="2"/>
        <v>46.64999999999999</v>
      </c>
      <c r="K59" s="4">
        <f t="shared" si="2"/>
        <v>44.62</v>
      </c>
      <c r="L59" s="4">
        <f t="shared" si="2"/>
        <v>41.599999999999994</v>
      </c>
      <c r="M59" s="4">
        <f t="shared" si="2"/>
        <v>42.45</v>
      </c>
      <c r="N59" s="4">
        <f t="shared" si="2"/>
        <v>46.28333333333333</v>
      </c>
    </row>
    <row r="60" spans="1:14" ht="9">
      <c r="A60" s="4" t="s">
        <v>65</v>
      </c>
      <c r="B60" s="4">
        <f>AVERAGE(B16:B55)</f>
        <v>42.42595640023354</v>
      </c>
      <c r="C60" s="4">
        <f aca="true" t="shared" si="3" ref="C60:N60">AVERAGE(C16:C55)</f>
        <v>43.55022023809523</v>
      </c>
      <c r="D60" s="4">
        <f t="shared" si="3"/>
        <v>42.490312845849814</v>
      </c>
      <c r="E60" s="4">
        <f t="shared" si="3"/>
        <v>42.448658766233756</v>
      </c>
      <c r="F60" s="4">
        <f t="shared" si="3"/>
        <v>46.024158170995676</v>
      </c>
      <c r="G60" s="4">
        <f t="shared" si="3"/>
        <v>47.21196704545455</v>
      </c>
      <c r="H60" s="4">
        <f t="shared" si="3"/>
        <v>48.415392544231125</v>
      </c>
      <c r="I60" s="4">
        <f t="shared" si="3"/>
        <v>48.03300341144363</v>
      </c>
      <c r="J60" s="4">
        <f t="shared" si="3"/>
        <v>45.023123389355746</v>
      </c>
      <c r="K60" s="4">
        <f t="shared" si="3"/>
        <v>43.490787078863164</v>
      </c>
      <c r="L60" s="4">
        <f t="shared" si="3"/>
        <v>40.97408308270677</v>
      </c>
      <c r="M60" s="4">
        <f t="shared" si="3"/>
        <v>42.24214958228907</v>
      </c>
      <c r="N60" s="4">
        <f t="shared" si="3"/>
        <v>44.36081771297933</v>
      </c>
    </row>
    <row r="61" ht="10.5" customHeight="1">
      <c r="A61" s="2" t="s">
        <v>155</v>
      </c>
    </row>
    <row r="62" spans="1:12" ht="11.25" customHeight="1">
      <c r="A62" s="73" t="s">
        <v>171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1:12" ht="9">
      <c r="A63" s="73" t="s">
        <v>201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</sheetData>
  <sheetProtection password="E26E" sheet="1"/>
  <printOptions/>
  <pageMargins left="0.75" right="0.75" top="0.66" bottom="0.86" header="0.5" footer="0.5"/>
  <pageSetup fitToHeight="1" fitToWidth="1" horizontalDpi="300" verticalDpi="300" orientation="landscape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6"/>
  <sheetViews>
    <sheetView zoomScale="110" zoomScaleNormal="110" zoomScalePageLayoutView="0" workbookViewId="0" topLeftCell="C1">
      <selection activeCell="N41" sqref="N41:N42"/>
    </sheetView>
  </sheetViews>
  <sheetFormatPr defaultColWidth="9.00390625" defaultRowHeight="12.75"/>
  <cols>
    <col min="1" max="1" width="8.125" style="2" customWidth="1"/>
    <col min="2" max="13" width="8.875" style="2" customWidth="1"/>
    <col min="14" max="16384" width="9.125" style="2" customWidth="1"/>
  </cols>
  <sheetData>
    <row r="1" spans="1:14" ht="9">
      <c r="A1" s="69" t="s">
        <v>199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6" customFormat="1" ht="9.7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6" customFormat="1" ht="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6" customFormat="1" ht="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17</v>
      </c>
    </row>
    <row r="6" spans="1:14" ht="9">
      <c r="A6" s="4" t="s">
        <v>33</v>
      </c>
      <c r="B6" s="4">
        <v>32</v>
      </c>
      <c r="C6" s="4">
        <v>34.16</v>
      </c>
      <c r="D6" s="4">
        <v>34.19</v>
      </c>
      <c r="E6" s="4">
        <v>32.04</v>
      </c>
      <c r="F6" s="4">
        <v>25.09</v>
      </c>
      <c r="G6" s="4">
        <v>17.87</v>
      </c>
      <c r="H6" s="4">
        <v>17.81</v>
      </c>
      <c r="I6" s="4">
        <v>18.18</v>
      </c>
      <c r="J6" s="4">
        <v>19.41</v>
      </c>
      <c r="K6" s="4">
        <v>22.08</v>
      </c>
      <c r="L6" s="4">
        <v>21.41</v>
      </c>
      <c r="M6" s="4">
        <v>26.92</v>
      </c>
      <c r="N6" s="4">
        <f aca="true" t="shared" si="0" ref="N6:N42">AVERAGEA(B6:M6)</f>
        <v>25.096666666666668</v>
      </c>
    </row>
    <row r="7" spans="1:14" ht="9">
      <c r="A7" s="4" t="s">
        <v>34</v>
      </c>
      <c r="B7" s="4">
        <v>26.84</v>
      </c>
      <c r="C7" s="4">
        <v>33.53</v>
      </c>
      <c r="D7" s="4">
        <v>37.69</v>
      </c>
      <c r="E7" s="4">
        <v>41.42</v>
      </c>
      <c r="F7" s="4">
        <v>42.03</v>
      </c>
      <c r="G7" s="4">
        <v>42.03</v>
      </c>
      <c r="H7" s="4">
        <v>42</v>
      </c>
      <c r="I7" s="4">
        <v>45.58</v>
      </c>
      <c r="J7" s="4">
        <v>52.53</v>
      </c>
      <c r="K7" s="4">
        <v>52.6</v>
      </c>
      <c r="L7" s="4">
        <v>48.38</v>
      </c>
      <c r="M7" s="4">
        <v>46.25</v>
      </c>
      <c r="N7" s="4">
        <f t="shared" si="0"/>
        <v>42.57333333333333</v>
      </c>
    </row>
    <row r="8" spans="1:14" ht="9">
      <c r="A8" s="4" t="s">
        <v>35</v>
      </c>
      <c r="B8" s="4">
        <v>45.83</v>
      </c>
      <c r="C8" s="4">
        <v>48.78</v>
      </c>
      <c r="D8" s="4">
        <v>47</v>
      </c>
      <c r="E8" s="4">
        <v>50.6</v>
      </c>
      <c r="F8" s="4">
        <v>45.16</v>
      </c>
      <c r="G8" s="4">
        <v>39.69</v>
      </c>
      <c r="H8" s="4">
        <v>32.65</v>
      </c>
      <c r="I8" s="4">
        <v>31</v>
      </c>
      <c r="J8" s="4">
        <v>28.69</v>
      </c>
      <c r="K8" s="4">
        <v>25.53</v>
      </c>
      <c r="L8" s="4">
        <v>24</v>
      </c>
      <c r="M8" s="4">
        <v>24.67</v>
      </c>
      <c r="N8" s="4">
        <f t="shared" si="0"/>
        <v>36.96666666666666</v>
      </c>
    </row>
    <row r="9" spans="1:14" ht="9">
      <c r="A9" s="4" t="s">
        <v>36</v>
      </c>
      <c r="B9" s="4">
        <v>28.6</v>
      </c>
      <c r="C9" s="4">
        <v>31.85</v>
      </c>
      <c r="D9" s="4">
        <v>36.41</v>
      </c>
      <c r="E9" s="4">
        <v>42.2</v>
      </c>
      <c r="F9" s="4">
        <v>42.44</v>
      </c>
      <c r="G9" s="4">
        <v>38.16</v>
      </c>
      <c r="H9" s="4">
        <v>38</v>
      </c>
      <c r="I9" s="4">
        <v>40.72</v>
      </c>
      <c r="J9" s="4">
        <v>40.33</v>
      </c>
      <c r="K9" s="4">
        <v>40.75</v>
      </c>
      <c r="L9" s="4">
        <v>38.32</v>
      </c>
      <c r="M9" s="4">
        <v>36.44</v>
      </c>
      <c r="N9" s="4">
        <f t="shared" si="0"/>
        <v>37.85166666666667</v>
      </c>
    </row>
    <row r="10" spans="1:14" ht="9">
      <c r="A10" s="4" t="s">
        <v>37</v>
      </c>
      <c r="B10" s="4">
        <v>40.81</v>
      </c>
      <c r="C10" s="4">
        <v>44.38</v>
      </c>
      <c r="D10" s="4">
        <v>52.25</v>
      </c>
      <c r="E10" s="4">
        <v>56.07</v>
      </c>
      <c r="F10" s="4">
        <v>58.78</v>
      </c>
      <c r="G10" s="4">
        <v>49.98</v>
      </c>
      <c r="H10" s="4">
        <v>48.16</v>
      </c>
      <c r="I10" s="4">
        <v>53.13</v>
      </c>
      <c r="J10" s="4">
        <v>56.28</v>
      </c>
      <c r="K10" s="4">
        <v>57.35</v>
      </c>
      <c r="L10" s="4">
        <v>56.25</v>
      </c>
      <c r="M10" s="4">
        <v>49.91</v>
      </c>
      <c r="N10" s="4">
        <f t="shared" si="0"/>
        <v>51.945833333333326</v>
      </c>
    </row>
    <row r="11" spans="1:14" ht="9">
      <c r="A11" s="4" t="s">
        <v>38</v>
      </c>
      <c r="B11" s="4">
        <v>45.28</v>
      </c>
      <c r="C11" s="4">
        <v>49.22</v>
      </c>
      <c r="D11" s="4">
        <v>56.1</v>
      </c>
      <c r="E11" s="4">
        <v>55.94</v>
      </c>
      <c r="F11" s="4">
        <v>47.6</v>
      </c>
      <c r="G11" s="4">
        <v>37.13</v>
      </c>
      <c r="H11" s="4">
        <v>26.94</v>
      </c>
      <c r="I11" s="4">
        <v>26.65</v>
      </c>
      <c r="J11" s="4">
        <v>32.88</v>
      </c>
      <c r="K11" s="4">
        <v>25.53</v>
      </c>
      <c r="L11" s="4">
        <v>28.3</v>
      </c>
      <c r="M11" s="4">
        <v>32.67</v>
      </c>
      <c r="N11" s="4">
        <f t="shared" si="0"/>
        <v>38.68666666666667</v>
      </c>
    </row>
    <row r="12" spans="1:14" ht="9">
      <c r="A12" s="4" t="s">
        <v>39</v>
      </c>
      <c r="B12" s="4">
        <v>32.69</v>
      </c>
      <c r="C12" s="4">
        <v>35.85</v>
      </c>
      <c r="D12" s="4">
        <v>32.44</v>
      </c>
      <c r="E12" s="4">
        <v>25.88</v>
      </c>
      <c r="F12" s="4">
        <v>24.63</v>
      </c>
      <c r="G12" s="4">
        <v>24.72</v>
      </c>
      <c r="H12" s="4">
        <v>24.25</v>
      </c>
      <c r="I12" s="4">
        <v>34.1</v>
      </c>
      <c r="J12" s="4">
        <v>38.31</v>
      </c>
      <c r="K12" s="4">
        <v>41.88</v>
      </c>
      <c r="L12" s="4">
        <v>41.75</v>
      </c>
      <c r="M12" s="4">
        <v>40.25</v>
      </c>
      <c r="N12" s="4">
        <f t="shared" si="0"/>
        <v>33.0625</v>
      </c>
    </row>
    <row r="13" spans="1:14" ht="9">
      <c r="A13" s="4" t="s">
        <v>40</v>
      </c>
      <c r="B13" s="4">
        <v>36.03</v>
      </c>
      <c r="C13" s="4">
        <v>39.25</v>
      </c>
      <c r="D13" s="4">
        <v>36.38</v>
      </c>
      <c r="E13" s="4">
        <v>42.88</v>
      </c>
      <c r="F13" s="4">
        <v>37.65</v>
      </c>
      <c r="G13" s="4">
        <v>39.41</v>
      </c>
      <c r="H13" s="4">
        <v>39.75</v>
      </c>
      <c r="I13" s="4">
        <v>39.38</v>
      </c>
      <c r="J13" s="4">
        <v>43.5</v>
      </c>
      <c r="K13" s="4">
        <v>40.5</v>
      </c>
      <c r="L13" s="4">
        <v>38.69</v>
      </c>
      <c r="M13" s="4">
        <v>37.83</v>
      </c>
      <c r="N13" s="4">
        <f t="shared" si="0"/>
        <v>39.270833333333336</v>
      </c>
    </row>
    <row r="14" spans="1:14" ht="9">
      <c r="A14" s="4" t="s">
        <v>41</v>
      </c>
      <c r="B14" s="4">
        <v>34.88</v>
      </c>
      <c r="C14" s="4">
        <v>41.38</v>
      </c>
      <c r="D14" s="4">
        <v>50.6</v>
      </c>
      <c r="E14" s="4">
        <v>58.25</v>
      </c>
      <c r="F14" s="4">
        <v>59.38</v>
      </c>
      <c r="G14" s="4">
        <v>52.4</v>
      </c>
      <c r="H14" s="4">
        <v>54.19</v>
      </c>
      <c r="I14" s="4">
        <v>62.25</v>
      </c>
      <c r="J14" s="4">
        <v>61.95</v>
      </c>
      <c r="K14" s="4">
        <v>55.28</v>
      </c>
      <c r="L14" s="4">
        <v>49.56</v>
      </c>
      <c r="M14" s="4">
        <v>47.55</v>
      </c>
      <c r="N14" s="4">
        <f t="shared" si="0"/>
        <v>52.30583333333332</v>
      </c>
    </row>
    <row r="15" spans="1:14" ht="9">
      <c r="A15" s="4" t="s">
        <v>42</v>
      </c>
      <c r="B15" s="4">
        <v>48.25</v>
      </c>
      <c r="C15" s="4">
        <v>52.67</v>
      </c>
      <c r="D15" s="4">
        <v>54.45</v>
      </c>
      <c r="E15" s="4">
        <v>43.38</v>
      </c>
      <c r="F15" s="4">
        <v>39.88</v>
      </c>
      <c r="G15" s="4">
        <v>30</v>
      </c>
      <c r="H15" s="4">
        <v>24</v>
      </c>
      <c r="I15" s="4">
        <v>26.7</v>
      </c>
      <c r="J15" s="4">
        <v>26.38</v>
      </c>
      <c r="K15" s="4">
        <v>27.28</v>
      </c>
      <c r="L15" s="4">
        <v>26.3</v>
      </c>
      <c r="M15" s="4">
        <v>24.25</v>
      </c>
      <c r="N15" s="4">
        <f t="shared" si="0"/>
        <v>35.295</v>
      </c>
    </row>
    <row r="16" spans="1:14" ht="9">
      <c r="A16" s="4" t="s">
        <v>43</v>
      </c>
      <c r="B16" s="4">
        <v>34</v>
      </c>
      <c r="C16" s="4">
        <v>41</v>
      </c>
      <c r="D16" s="4">
        <v>48.12</v>
      </c>
      <c r="E16" s="4">
        <v>49.75</v>
      </c>
      <c r="F16" s="4">
        <v>42.5</v>
      </c>
      <c r="G16" s="4">
        <v>39.5</v>
      </c>
      <c r="H16" s="4">
        <v>35.25</v>
      </c>
      <c r="I16" s="4">
        <v>36</v>
      </c>
      <c r="J16" s="4">
        <v>36.5</v>
      </c>
      <c r="K16" s="4">
        <v>34.75</v>
      </c>
      <c r="L16" s="4">
        <v>39.31</v>
      </c>
      <c r="M16" s="4">
        <v>34.69</v>
      </c>
      <c r="N16" s="4">
        <f t="shared" si="0"/>
        <v>39.280833333333334</v>
      </c>
    </row>
    <row r="17" spans="1:14" ht="9">
      <c r="A17" s="4" t="s">
        <v>44</v>
      </c>
      <c r="B17" s="4">
        <v>42.5</v>
      </c>
      <c r="C17" s="4">
        <v>43.25</v>
      </c>
      <c r="D17" s="4">
        <v>47.06</v>
      </c>
      <c r="E17" s="4">
        <v>47</v>
      </c>
      <c r="F17" s="4">
        <v>43.15</v>
      </c>
      <c r="G17" s="4">
        <v>40.88</v>
      </c>
      <c r="H17" s="4">
        <v>33.05</v>
      </c>
      <c r="I17" s="4">
        <v>33.62</v>
      </c>
      <c r="J17" s="4">
        <v>31.19</v>
      </c>
      <c r="K17" s="4">
        <v>36.95</v>
      </c>
      <c r="L17" s="4">
        <v>36.75</v>
      </c>
      <c r="M17" s="4">
        <v>33.81</v>
      </c>
      <c r="N17" s="4">
        <f t="shared" si="0"/>
        <v>39.100833333333334</v>
      </c>
    </row>
    <row r="18" spans="1:14" ht="9">
      <c r="A18" s="4" t="s">
        <v>45</v>
      </c>
      <c r="B18" s="4">
        <v>36.95</v>
      </c>
      <c r="C18" s="4">
        <v>37.5</v>
      </c>
      <c r="D18" s="4">
        <v>40.88</v>
      </c>
      <c r="E18" s="4">
        <v>41.8</v>
      </c>
      <c r="F18" s="4">
        <v>41.5</v>
      </c>
      <c r="G18" s="4">
        <v>43.38</v>
      </c>
      <c r="H18" s="4">
        <v>51.9</v>
      </c>
      <c r="I18" s="4">
        <v>57.56</v>
      </c>
      <c r="J18" s="4">
        <v>58.75</v>
      </c>
      <c r="K18" s="4">
        <v>56.8</v>
      </c>
      <c r="L18" s="4">
        <v>49.75</v>
      </c>
      <c r="M18" s="4">
        <v>50.67</v>
      </c>
      <c r="N18" s="4">
        <f t="shared" si="0"/>
        <v>47.28666666666666</v>
      </c>
    </row>
    <row r="19" spans="1:14" ht="9">
      <c r="A19" s="4" t="s">
        <v>46</v>
      </c>
      <c r="B19" s="4">
        <v>53</v>
      </c>
      <c r="C19" s="4">
        <v>55.25</v>
      </c>
      <c r="D19" s="4">
        <v>56.81</v>
      </c>
      <c r="E19" s="4">
        <v>56.75</v>
      </c>
      <c r="F19" s="4">
        <v>53.94</v>
      </c>
      <c r="G19" s="4">
        <v>50.88</v>
      </c>
      <c r="H19" s="4">
        <v>49.8</v>
      </c>
      <c r="I19" s="4">
        <v>49</v>
      </c>
      <c r="J19" s="4">
        <v>50.6</v>
      </c>
      <c r="K19" s="4">
        <v>47.62</v>
      </c>
      <c r="L19" s="4">
        <v>45.66</v>
      </c>
      <c r="M19" s="4">
        <v>41.13</v>
      </c>
      <c r="N19" s="4">
        <f t="shared" si="0"/>
        <v>50.87</v>
      </c>
    </row>
    <row r="20" spans="1:14" ht="9">
      <c r="A20" s="4" t="s">
        <v>47</v>
      </c>
      <c r="B20" s="4">
        <v>36.37</v>
      </c>
      <c r="C20" s="4">
        <v>43.13</v>
      </c>
      <c r="D20" s="4">
        <v>50.4</v>
      </c>
      <c r="E20" s="4">
        <v>54.06</v>
      </c>
      <c r="F20" s="4">
        <v>52.25</v>
      </c>
      <c r="G20" s="4">
        <v>39</v>
      </c>
      <c r="H20" s="4">
        <v>30.56</v>
      </c>
      <c r="I20" s="4">
        <v>31.4</v>
      </c>
      <c r="J20" s="4">
        <v>30.94</v>
      </c>
      <c r="K20" s="4">
        <v>33.13</v>
      </c>
      <c r="L20" s="4">
        <v>36.1</v>
      </c>
      <c r="M20" s="4">
        <v>33.88</v>
      </c>
      <c r="N20" s="4">
        <f t="shared" si="0"/>
        <v>39.26833333333334</v>
      </c>
    </row>
    <row r="21" spans="1:14" ht="9">
      <c r="A21" s="4" t="s">
        <v>48</v>
      </c>
      <c r="B21" s="4">
        <v>35.06</v>
      </c>
      <c r="C21" s="4">
        <v>36.75</v>
      </c>
      <c r="D21" s="4">
        <v>42.55</v>
      </c>
      <c r="E21" s="4">
        <v>40.81</v>
      </c>
      <c r="F21" s="4">
        <v>40.45</v>
      </c>
      <c r="G21" s="4">
        <v>34.25</v>
      </c>
      <c r="H21" s="4">
        <v>29.13</v>
      </c>
      <c r="I21" s="4">
        <v>33.1</v>
      </c>
      <c r="J21" s="4">
        <v>36.69</v>
      </c>
      <c r="K21" s="4">
        <v>39.38</v>
      </c>
      <c r="L21" s="4">
        <v>43.69</v>
      </c>
      <c r="M21" s="4">
        <v>40</v>
      </c>
      <c r="N21" s="4">
        <f t="shared" si="0"/>
        <v>37.655</v>
      </c>
    </row>
    <row r="22" spans="1:14" ht="9">
      <c r="A22" s="4" t="s">
        <v>49</v>
      </c>
      <c r="B22" s="4">
        <v>48.06</v>
      </c>
      <c r="C22" s="4">
        <v>52.5</v>
      </c>
      <c r="D22" s="4">
        <v>61.38</v>
      </c>
      <c r="E22" s="4">
        <v>61.75</v>
      </c>
      <c r="F22" s="4">
        <v>61</v>
      </c>
      <c r="G22" s="4">
        <v>48.88</v>
      </c>
      <c r="H22" s="4">
        <v>45.56</v>
      </c>
      <c r="I22" s="4">
        <v>44.78</v>
      </c>
      <c r="J22" s="4">
        <v>40.56</v>
      </c>
      <c r="K22" s="4">
        <v>49.85</v>
      </c>
      <c r="L22" s="4">
        <v>49.63</v>
      </c>
      <c r="M22" s="4">
        <v>44.92</v>
      </c>
      <c r="N22" s="4">
        <f t="shared" si="0"/>
        <v>50.739166666666655</v>
      </c>
    </row>
    <row r="23" spans="1:14" s="16" customFormat="1" ht="9">
      <c r="A23" s="5" t="s">
        <v>50</v>
      </c>
      <c r="B23" s="5">
        <v>46.4</v>
      </c>
      <c r="C23" s="5">
        <v>57.1875</v>
      </c>
      <c r="D23" s="5">
        <v>61.6875</v>
      </c>
      <c r="E23" s="5">
        <v>64.3125</v>
      </c>
      <c r="F23" s="5">
        <v>58.275</v>
      </c>
      <c r="G23" s="5">
        <v>42.96</v>
      </c>
      <c r="H23" s="5">
        <v>42.125</v>
      </c>
      <c r="I23" s="5">
        <v>37.8125</v>
      </c>
      <c r="J23" s="5">
        <v>33.5</v>
      </c>
      <c r="K23" s="5">
        <v>37.626</v>
      </c>
      <c r="L23" s="5">
        <v>29.5025</v>
      </c>
      <c r="M23" s="5">
        <v>29.5</v>
      </c>
      <c r="N23" s="5">
        <f t="shared" si="0"/>
        <v>45.074041666666666</v>
      </c>
    </row>
    <row r="24" spans="1:14" s="16" customFormat="1" ht="9">
      <c r="A24" s="4" t="s">
        <v>51</v>
      </c>
      <c r="B24" s="4">
        <v>31.28125</v>
      </c>
      <c r="C24" s="4">
        <v>39.6875</v>
      </c>
      <c r="D24" s="4">
        <v>40.625</v>
      </c>
      <c r="E24" s="4">
        <v>41.175</v>
      </c>
      <c r="F24" s="4">
        <v>39.40625</v>
      </c>
      <c r="G24" s="4">
        <v>34.4375</v>
      </c>
      <c r="H24" s="4">
        <v>30.15</v>
      </c>
      <c r="I24" s="4">
        <v>32.0625</v>
      </c>
      <c r="J24" s="4">
        <v>33.575</v>
      </c>
      <c r="K24" s="4">
        <v>34.78125</v>
      </c>
      <c r="L24" s="4">
        <v>36.90625</v>
      </c>
      <c r="M24" s="4">
        <v>35.5125</v>
      </c>
      <c r="N24" s="4">
        <f t="shared" si="0"/>
        <v>35.8</v>
      </c>
    </row>
    <row r="25" spans="1:14" ht="9">
      <c r="A25" s="4" t="s">
        <v>52</v>
      </c>
      <c r="B25" s="4">
        <v>41.375</v>
      </c>
      <c r="C25" s="4">
        <v>49.84375</v>
      </c>
      <c r="D25" s="4">
        <v>58.175</v>
      </c>
      <c r="E25" s="4">
        <v>55.125</v>
      </c>
      <c r="F25" s="4">
        <v>51.5625</v>
      </c>
      <c r="G25" s="4">
        <v>45.925</v>
      </c>
      <c r="H25" s="4">
        <v>39.34375</v>
      </c>
      <c r="I25" s="4">
        <v>39.28125</v>
      </c>
      <c r="J25" s="4">
        <v>41.25</v>
      </c>
      <c r="K25" s="4">
        <v>43.15625</v>
      </c>
      <c r="L25" s="4">
        <v>39.95833333333333</v>
      </c>
      <c r="M25" s="4">
        <v>38.28125</v>
      </c>
      <c r="N25" s="4">
        <f t="shared" si="0"/>
        <v>45.27309027777778</v>
      </c>
    </row>
    <row r="26" spans="1:14" ht="9">
      <c r="A26" s="4" t="s">
        <v>54</v>
      </c>
      <c r="B26" s="4">
        <v>35.625</v>
      </c>
      <c r="C26" s="4">
        <v>46.1875</v>
      </c>
      <c r="D26" s="4">
        <v>51.6</v>
      </c>
      <c r="E26" s="4">
        <v>49.41666666666667</v>
      </c>
      <c r="F26" s="4">
        <v>41.34375</v>
      </c>
      <c r="G26" s="4">
        <v>37.125</v>
      </c>
      <c r="H26" s="4">
        <v>32.34375</v>
      </c>
      <c r="I26" s="4">
        <v>30.55</v>
      </c>
      <c r="J26" s="4">
        <v>27.28125</v>
      </c>
      <c r="K26" s="4">
        <v>24.583333333333336</v>
      </c>
      <c r="L26" s="4">
        <v>22.55625</v>
      </c>
      <c r="M26" s="4">
        <v>26.625</v>
      </c>
      <c r="N26" s="4">
        <f t="shared" si="0"/>
        <v>35.43645833333333</v>
      </c>
    </row>
    <row r="27" spans="1:14" ht="9">
      <c r="A27" s="4" t="s">
        <v>55</v>
      </c>
      <c r="B27" s="4">
        <v>32.65625</v>
      </c>
      <c r="C27" s="4">
        <v>38.375</v>
      </c>
      <c r="D27" s="4">
        <v>41.71875</v>
      </c>
      <c r="E27" s="4">
        <v>39</v>
      </c>
      <c r="F27" s="4">
        <v>33.425</v>
      </c>
      <c r="G27" s="4">
        <v>31.8125</v>
      </c>
      <c r="H27" s="4">
        <v>29.9375</v>
      </c>
      <c r="I27" s="4">
        <v>32.03125</v>
      </c>
      <c r="J27" s="4">
        <v>38.54166666666667</v>
      </c>
      <c r="K27" s="4">
        <v>35.0625</v>
      </c>
      <c r="L27" s="4">
        <v>36.65</v>
      </c>
      <c r="M27" s="4">
        <v>37.96875</v>
      </c>
      <c r="N27" s="4">
        <f t="shared" si="0"/>
        <v>35.59826388888889</v>
      </c>
    </row>
    <row r="28" spans="1:14" ht="9">
      <c r="A28" s="4" t="s">
        <v>56</v>
      </c>
      <c r="B28" s="4">
        <v>30.425</v>
      </c>
      <c r="C28" s="4">
        <v>35.75</v>
      </c>
      <c r="D28" s="4">
        <v>38.9375</v>
      </c>
      <c r="E28" s="4">
        <v>30.385416666666664</v>
      </c>
      <c r="F28" s="4">
        <v>33.975</v>
      </c>
      <c r="G28" s="4">
        <v>27.75</v>
      </c>
      <c r="H28" s="4">
        <v>32.84375</v>
      </c>
      <c r="I28" s="4">
        <v>39.34375</v>
      </c>
      <c r="J28" s="4">
        <v>43.59375</v>
      </c>
      <c r="K28" s="4">
        <v>49.20833333333333</v>
      </c>
      <c r="L28" s="4">
        <v>50.9375</v>
      </c>
      <c r="M28" s="4">
        <v>52.5</v>
      </c>
      <c r="N28" s="4">
        <f t="shared" si="0"/>
        <v>38.80416666666667</v>
      </c>
    </row>
    <row r="29" spans="1:14" ht="9">
      <c r="A29" s="4" t="s">
        <v>57</v>
      </c>
      <c r="B29" s="4">
        <v>46.04166666666667</v>
      </c>
      <c r="C29" s="4">
        <v>54.21875</v>
      </c>
      <c r="D29" s="4">
        <v>58.39583333333333</v>
      </c>
      <c r="E29" s="4">
        <v>67.78333333333333</v>
      </c>
      <c r="F29" s="4">
        <v>66.84375</v>
      </c>
      <c r="G29" s="4">
        <v>53.0625</v>
      </c>
      <c r="H29" s="4">
        <v>58.3</v>
      </c>
      <c r="I29" s="4">
        <v>44.59375</v>
      </c>
      <c r="J29" s="4">
        <v>44.64583333333333</v>
      </c>
      <c r="K29" s="4">
        <v>41.64583333333333</v>
      </c>
      <c r="L29" s="4">
        <v>38.375</v>
      </c>
      <c r="M29" s="4">
        <v>39.65625</v>
      </c>
      <c r="N29" s="4">
        <f t="shared" si="0"/>
        <v>51.130208333333336</v>
      </c>
    </row>
    <row r="30" spans="1:14" ht="9">
      <c r="A30" s="4" t="s">
        <v>61</v>
      </c>
      <c r="B30" s="4">
        <v>37.375</v>
      </c>
      <c r="C30" s="4">
        <v>35.04166666666667</v>
      </c>
      <c r="D30" s="4">
        <v>32.04166666666667</v>
      </c>
      <c r="E30" s="4">
        <v>31.34375</v>
      </c>
      <c r="F30" s="4">
        <v>32.33333333333333</v>
      </c>
      <c r="G30" s="4">
        <v>32</v>
      </c>
      <c r="H30" s="4">
        <v>22.177083333333336</v>
      </c>
      <c r="I30" s="4">
        <v>20.34375</v>
      </c>
      <c r="J30" s="4">
        <v>20.71875</v>
      </c>
      <c r="K30" s="4">
        <v>17.583333333333336</v>
      </c>
      <c r="L30" s="4">
        <v>12.5625</v>
      </c>
      <c r="M30" s="4">
        <v>14.895833333333332</v>
      </c>
      <c r="N30" s="4">
        <f t="shared" si="0"/>
        <v>25.701388888888886</v>
      </c>
    </row>
    <row r="31" spans="1:14" ht="9">
      <c r="A31" s="4" t="s">
        <v>70</v>
      </c>
      <c r="B31" s="4">
        <v>22.0625</v>
      </c>
      <c r="C31" s="4">
        <v>31.3125</v>
      </c>
      <c r="D31" s="4">
        <v>37.79166666666667</v>
      </c>
      <c r="E31" s="4">
        <v>40.625</v>
      </c>
      <c r="F31" s="4">
        <v>40.1875</v>
      </c>
      <c r="G31" s="4">
        <v>31.5625</v>
      </c>
      <c r="H31" s="4">
        <v>20.416666666666664</v>
      </c>
      <c r="I31" s="4">
        <v>21.291666666666664</v>
      </c>
      <c r="J31" s="4">
        <v>22.3125</v>
      </c>
      <c r="K31" s="4">
        <v>26.416666666666664</v>
      </c>
      <c r="L31" s="4">
        <v>33.666666666666664</v>
      </c>
      <c r="M31" s="4">
        <v>44.05</v>
      </c>
      <c r="N31" s="4">
        <f t="shared" si="0"/>
        <v>30.97465277777778</v>
      </c>
    </row>
    <row r="32" spans="1:14" ht="9">
      <c r="A32" s="4" t="s">
        <v>71</v>
      </c>
      <c r="B32" s="4">
        <v>46.20833333333333</v>
      </c>
      <c r="C32" s="4">
        <v>55.125</v>
      </c>
      <c r="D32" s="4">
        <v>56.75</v>
      </c>
      <c r="E32" s="4">
        <v>64.125</v>
      </c>
      <c r="F32" s="4">
        <v>57</v>
      </c>
      <c r="G32" s="4">
        <v>45.35416666666667</v>
      </c>
      <c r="H32" s="4">
        <v>43</v>
      </c>
      <c r="I32" s="4">
        <v>40.97916666666667</v>
      </c>
      <c r="J32" s="4">
        <v>38.416666666666664</v>
      </c>
      <c r="K32" s="4">
        <v>36.125</v>
      </c>
      <c r="L32" s="4">
        <v>31</v>
      </c>
      <c r="M32" s="4">
        <v>40.5</v>
      </c>
      <c r="N32" s="4">
        <f t="shared" si="0"/>
        <v>46.21527777777778</v>
      </c>
    </row>
    <row r="33" spans="1:14" ht="9">
      <c r="A33" s="4" t="s">
        <v>72</v>
      </c>
      <c r="B33" s="4">
        <v>35.375</v>
      </c>
      <c r="C33" s="4">
        <v>52.25</v>
      </c>
      <c r="D33" s="4">
        <v>57.5</v>
      </c>
      <c r="E33" s="4">
        <v>59.3125</v>
      </c>
      <c r="F33" s="4">
        <v>53.25</v>
      </c>
      <c r="G33" s="4">
        <v>48.5</v>
      </c>
      <c r="H33" s="4">
        <v>39.4375</v>
      </c>
      <c r="I33" s="4">
        <v>41.875</v>
      </c>
      <c r="J33" s="4">
        <v>36.25</v>
      </c>
      <c r="K33" s="4">
        <v>38.20833333333333</v>
      </c>
      <c r="L33" s="4">
        <v>46</v>
      </c>
      <c r="M33" s="4">
        <v>43.8125</v>
      </c>
      <c r="N33" s="4">
        <f t="shared" si="0"/>
        <v>45.98090277777777</v>
      </c>
    </row>
    <row r="34" spans="1:14" ht="9">
      <c r="A34" s="4" t="s">
        <v>73</v>
      </c>
      <c r="B34" s="4">
        <v>47</v>
      </c>
      <c r="C34" s="4">
        <v>63</v>
      </c>
      <c r="D34" s="4">
        <v>45.3975</v>
      </c>
      <c r="E34" s="4">
        <v>37.4375</v>
      </c>
      <c r="F34" s="4">
        <v>29.375</v>
      </c>
      <c r="G34" s="4">
        <v>21.59375</v>
      </c>
      <c r="H34" s="4">
        <v>14.6875</v>
      </c>
      <c r="I34" s="4">
        <v>14.625</v>
      </c>
      <c r="J34" s="4">
        <v>15.75</v>
      </c>
      <c r="K34" s="4">
        <v>19</v>
      </c>
      <c r="L34" s="4">
        <v>31.5</v>
      </c>
      <c r="M34" s="4">
        <v>25.25</v>
      </c>
      <c r="N34" s="4">
        <f t="shared" si="0"/>
        <v>30.384687500000002</v>
      </c>
    </row>
    <row r="35" spans="1:14" ht="9">
      <c r="A35" s="4" t="s">
        <v>96</v>
      </c>
      <c r="B35" s="4">
        <v>56.83</v>
      </c>
      <c r="C35" s="4">
        <v>53.65</v>
      </c>
      <c r="D35" s="4">
        <v>51.39</v>
      </c>
      <c r="E35" s="4">
        <v>48.89</v>
      </c>
      <c r="F35" s="4">
        <v>45.68</v>
      </c>
      <c r="G35" s="4">
        <v>43.77</v>
      </c>
      <c r="H35" s="4">
        <v>37.32</v>
      </c>
      <c r="I35" s="4">
        <v>26.87</v>
      </c>
      <c r="J35" s="4">
        <v>31.73</v>
      </c>
      <c r="K35" s="4">
        <v>40.23</v>
      </c>
      <c r="L35" s="4">
        <v>39.19</v>
      </c>
      <c r="M35" s="4">
        <v>40.15</v>
      </c>
      <c r="N35" s="4">
        <f t="shared" si="0"/>
        <v>42.975</v>
      </c>
    </row>
    <row r="36" spans="1:14" ht="9">
      <c r="A36" s="4" t="s">
        <v>97</v>
      </c>
      <c r="B36" s="4">
        <v>42.39</v>
      </c>
      <c r="C36" s="4">
        <v>48.08</v>
      </c>
      <c r="D36" s="4">
        <v>50.68</v>
      </c>
      <c r="E36" s="4">
        <v>51.44</v>
      </c>
      <c r="F36" s="4">
        <v>49.89</v>
      </c>
      <c r="G36" s="4">
        <v>47.96</v>
      </c>
      <c r="H36" s="4">
        <v>45.17</v>
      </c>
      <c r="I36" s="4">
        <v>44.89</v>
      </c>
      <c r="J36" s="4">
        <v>46.56</v>
      </c>
      <c r="K36" s="4">
        <v>53</v>
      </c>
      <c r="L36" s="4">
        <v>60.74</v>
      </c>
      <c r="M36" s="4">
        <v>68.41</v>
      </c>
      <c r="N36" s="4">
        <f t="shared" si="0"/>
        <v>50.76749999999999</v>
      </c>
    </row>
    <row r="37" spans="1:14" ht="9">
      <c r="A37" s="4" t="s">
        <v>98</v>
      </c>
      <c r="B37" s="4">
        <v>72.53</v>
      </c>
      <c r="C37" s="4">
        <v>74.26</v>
      </c>
      <c r="D37" s="4">
        <v>76.88</v>
      </c>
      <c r="E37" s="4">
        <v>76.27</v>
      </c>
      <c r="F37" s="4">
        <v>64.9</v>
      </c>
      <c r="G37" s="4">
        <v>54.63</v>
      </c>
      <c r="H37" s="4">
        <v>45.45</v>
      </c>
      <c r="I37" s="4">
        <v>43.21</v>
      </c>
      <c r="J37" s="4">
        <v>47.52</v>
      </c>
      <c r="K37" s="4">
        <v>54.74</v>
      </c>
      <c r="L37" s="4">
        <v>57.46</v>
      </c>
      <c r="M37" s="4">
        <v>66.39</v>
      </c>
      <c r="N37" s="4">
        <f t="shared" si="0"/>
        <v>61.18666666666667</v>
      </c>
    </row>
    <row r="38" spans="1:14" ht="9">
      <c r="A38" s="25">
        <v>2006</v>
      </c>
      <c r="B38" s="4">
        <v>67.11</v>
      </c>
      <c r="C38" s="4">
        <v>63.61</v>
      </c>
      <c r="D38" s="4">
        <v>63.57</v>
      </c>
      <c r="E38" s="4">
        <v>59.09</v>
      </c>
      <c r="F38" s="4">
        <v>54.49</v>
      </c>
      <c r="G38" s="4">
        <v>52.18</v>
      </c>
      <c r="H38" s="4">
        <v>48.15</v>
      </c>
      <c r="I38" s="4">
        <v>44.73</v>
      </c>
      <c r="J38" s="4">
        <v>49.16</v>
      </c>
      <c r="K38" s="4">
        <v>49.24</v>
      </c>
      <c r="L38" s="4">
        <v>51.88</v>
      </c>
      <c r="M38" s="4">
        <v>55.4</v>
      </c>
      <c r="N38" s="4">
        <f t="shared" si="0"/>
        <v>54.884166666666665</v>
      </c>
    </row>
    <row r="39" spans="1:14" ht="9">
      <c r="A39" s="25">
        <v>2007</v>
      </c>
      <c r="B39" s="4">
        <v>60.53</v>
      </c>
      <c r="C39" s="4">
        <v>64.67</v>
      </c>
      <c r="D39" s="4">
        <v>65.38</v>
      </c>
      <c r="E39" s="4">
        <v>61.49</v>
      </c>
      <c r="F39" s="4">
        <v>57.4</v>
      </c>
      <c r="G39" s="4">
        <v>49.12</v>
      </c>
      <c r="H39" s="4">
        <v>43.34</v>
      </c>
      <c r="I39" s="4">
        <v>45.69</v>
      </c>
      <c r="J39" s="4">
        <v>42.32</v>
      </c>
      <c r="K39" s="4">
        <v>38.86</v>
      </c>
      <c r="L39" s="4">
        <v>38.98</v>
      </c>
      <c r="M39" s="4">
        <v>41.16</v>
      </c>
      <c r="N39" s="4">
        <f t="shared" si="0"/>
        <v>50.745</v>
      </c>
    </row>
    <row r="40" spans="1:14" ht="9">
      <c r="A40" s="25">
        <v>2008</v>
      </c>
      <c r="B40" s="4">
        <v>43.99</v>
      </c>
      <c r="C40" s="4">
        <v>47.58</v>
      </c>
      <c r="D40" s="4">
        <v>46.95</v>
      </c>
      <c r="E40" s="4">
        <v>36.75</v>
      </c>
      <c r="F40" s="4">
        <v>38.81</v>
      </c>
      <c r="G40" s="4">
        <v>29.04</v>
      </c>
      <c r="H40" s="4">
        <v>21.77</v>
      </c>
      <c r="I40" s="4">
        <v>33.93</v>
      </c>
      <c r="J40" s="4">
        <v>35.03</v>
      </c>
      <c r="K40" s="4">
        <v>36.53</v>
      </c>
      <c r="L40" s="4">
        <v>47.87</v>
      </c>
      <c r="M40" s="4">
        <v>55</v>
      </c>
      <c r="N40" s="4">
        <f t="shared" si="0"/>
        <v>39.4375</v>
      </c>
    </row>
    <row r="41" spans="1:14" ht="9">
      <c r="A41" s="25">
        <v>2009</v>
      </c>
      <c r="B41" s="4">
        <v>61.5</v>
      </c>
      <c r="C41" s="4">
        <v>58.81</v>
      </c>
      <c r="D41" s="4">
        <v>61.09</v>
      </c>
      <c r="E41" s="4">
        <v>61.61198471402526</v>
      </c>
      <c r="F41" s="4">
        <v>42.020759302341</v>
      </c>
      <c r="G41" s="4">
        <v>26.710965847230405</v>
      </c>
      <c r="H41" s="4">
        <v>24.959982758175318</v>
      </c>
      <c r="I41" s="4">
        <v>16.122928547714782</v>
      </c>
      <c r="J41" s="4">
        <v>24.494265647409627</v>
      </c>
      <c r="K41" s="4">
        <v>33.821999999999996</v>
      </c>
      <c r="L41" s="4">
        <v>40.5975</v>
      </c>
      <c r="M41" s="4">
        <v>47.52</v>
      </c>
      <c r="N41" s="4">
        <f t="shared" si="0"/>
        <v>41.605032234741365</v>
      </c>
    </row>
    <row r="42" spans="1:14" ht="9">
      <c r="A42" s="25">
        <v>2010</v>
      </c>
      <c r="B42" s="4">
        <v>60.251999999999995</v>
      </c>
      <c r="C42" s="4">
        <v>66.29716618179106</v>
      </c>
      <c r="D42" s="4">
        <v>71.12835374566238</v>
      </c>
      <c r="E42" s="4">
        <v>78.36663027295285</v>
      </c>
      <c r="F42" s="4">
        <v>74.7925</v>
      </c>
      <c r="G42" s="4">
        <v>67.5575</v>
      </c>
      <c r="H42" s="4">
        <f>(67.59+62.25+62.98+61.43+60.28)/4</f>
        <v>78.6325</v>
      </c>
      <c r="I42" s="4">
        <f>(56.85+56.44+55.81+56.57)/4</f>
        <v>56.4175</v>
      </c>
      <c r="J42" s="4">
        <v>57.08</v>
      </c>
      <c r="K42" s="4"/>
      <c r="L42" s="4"/>
      <c r="M42" s="4"/>
      <c r="N42" s="4">
        <f t="shared" si="0"/>
        <v>67.83601668893404</v>
      </c>
    </row>
    <row r="43" spans="1:14" ht="9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9">
      <c r="A44" s="4" t="s">
        <v>69</v>
      </c>
      <c r="B44" s="4">
        <f>AVERAGE(B39:B41)</f>
        <v>55.34</v>
      </c>
      <c r="C44" s="4">
        <f aca="true" t="shared" si="1" ref="C44:N44">AVERAGE(C38:C40)</f>
        <v>58.620000000000005</v>
      </c>
      <c r="D44" s="4">
        <f t="shared" si="1"/>
        <v>58.633333333333326</v>
      </c>
      <c r="E44" s="4">
        <f t="shared" si="1"/>
        <v>52.443333333333335</v>
      </c>
      <c r="F44" s="4">
        <f t="shared" si="1"/>
        <v>50.23333333333333</v>
      </c>
      <c r="G44" s="4">
        <f t="shared" si="1"/>
        <v>43.446666666666665</v>
      </c>
      <c r="H44" s="4">
        <f t="shared" si="1"/>
        <v>37.75333333333334</v>
      </c>
      <c r="I44" s="4">
        <f t="shared" si="1"/>
        <v>41.449999999999996</v>
      </c>
      <c r="J44" s="4">
        <f t="shared" si="1"/>
        <v>42.169999999999995</v>
      </c>
      <c r="K44" s="4">
        <f t="shared" si="1"/>
        <v>41.54333333333333</v>
      </c>
      <c r="L44" s="4">
        <f t="shared" si="1"/>
        <v>46.24333333333333</v>
      </c>
      <c r="M44" s="4">
        <f t="shared" si="1"/>
        <v>50.52</v>
      </c>
      <c r="N44" s="4">
        <f t="shared" si="1"/>
        <v>48.355555555555554</v>
      </c>
    </row>
    <row r="45" spans="1:14" ht="9">
      <c r="A45" s="4" t="s">
        <v>58</v>
      </c>
      <c r="B45" s="4">
        <f>AVERAGE(B32:B41)</f>
        <v>53.34633333333333</v>
      </c>
      <c r="C45" s="4">
        <f aca="true" t="shared" si="2" ref="C45:N45">AVERAGE(C31:C40)</f>
        <v>55.353750000000005</v>
      </c>
      <c r="D45" s="4">
        <f t="shared" si="2"/>
        <v>55.22891666666667</v>
      </c>
      <c r="E45" s="4">
        <f t="shared" si="2"/>
        <v>53.54299999999999</v>
      </c>
      <c r="F45" s="4">
        <f t="shared" si="2"/>
        <v>49.09825</v>
      </c>
      <c r="G45" s="4">
        <f t="shared" si="2"/>
        <v>42.37104166666667</v>
      </c>
      <c r="H45" s="4">
        <f t="shared" si="2"/>
        <v>35.87416666666665</v>
      </c>
      <c r="I45" s="4">
        <f t="shared" si="2"/>
        <v>35.809083333333334</v>
      </c>
      <c r="J45" s="4">
        <f t="shared" si="2"/>
        <v>36.50491666666667</v>
      </c>
      <c r="K45" s="4">
        <f t="shared" si="2"/>
        <v>39.235</v>
      </c>
      <c r="L45" s="4">
        <f t="shared" si="2"/>
        <v>43.82866666666667</v>
      </c>
      <c r="M45" s="4">
        <f t="shared" si="2"/>
        <v>48.012249999999995</v>
      </c>
      <c r="N45" s="4">
        <f t="shared" si="2"/>
        <v>45.35513541666666</v>
      </c>
    </row>
    <row r="46" spans="1:14" ht="9">
      <c r="A46" s="4" t="s">
        <v>186</v>
      </c>
      <c r="B46" s="4">
        <f>AVERAGE(B6:B41)</f>
        <v>42.05152777777777</v>
      </c>
      <c r="C46" s="4">
        <f aca="true" t="shared" si="3" ref="C46:N46">AVERAGE(C6:C41)</f>
        <v>46.91914351851851</v>
      </c>
      <c r="D46" s="4">
        <f t="shared" si="3"/>
        <v>49.4797337962963</v>
      </c>
      <c r="E46" s="4">
        <f t="shared" si="3"/>
        <v>49.33787920501922</v>
      </c>
      <c r="F46" s="4">
        <f t="shared" si="3"/>
        <v>45.76660673987985</v>
      </c>
      <c r="G46" s="4">
        <f t="shared" si="3"/>
        <v>39.54594118094158</v>
      </c>
      <c r="H46" s="4">
        <f t="shared" si="3"/>
        <v>35.942291187727086</v>
      </c>
      <c r="I46" s="4">
        <f t="shared" si="3"/>
        <v>36.48284755225134</v>
      </c>
      <c r="J46" s="4">
        <f t="shared" si="3"/>
        <v>37.72610228650212</v>
      </c>
      <c r="K46" s="4">
        <f t="shared" si="3"/>
        <v>38.80774537037036</v>
      </c>
      <c r="L46" s="4">
        <f t="shared" si="3"/>
        <v>39.4495138888889</v>
      </c>
      <c r="M46" s="4">
        <f t="shared" si="3"/>
        <v>40.233946759259275</v>
      </c>
      <c r="N46" s="4">
        <f t="shared" si="3"/>
        <v>41.81193993861936</v>
      </c>
    </row>
    <row r="47" ht="11.25" customHeight="1">
      <c r="A47" s="2" t="s">
        <v>155</v>
      </c>
    </row>
    <row r="48" spans="1:14" ht="12.75" customHeight="1">
      <c r="A48" s="73" t="s">
        <v>200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52" spans="1:13" s="74" customFormat="1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74" customFormat="1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s="74" customFormat="1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4" s="74" customFormat="1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74" customFormat="1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</sheetData>
  <sheetProtection password="E26E" sheet="1"/>
  <printOptions/>
  <pageMargins left="0.75" right="0.75" top="0.66" bottom="0.86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3"/>
  <sheetViews>
    <sheetView zoomScale="110" zoomScaleNormal="110" zoomScalePageLayoutView="0" workbookViewId="0" topLeftCell="A4">
      <selection activeCell="O55" sqref="O55"/>
    </sheetView>
  </sheetViews>
  <sheetFormatPr defaultColWidth="9.00390625" defaultRowHeight="12.75"/>
  <cols>
    <col min="1" max="1" width="8.125" style="2" customWidth="1"/>
    <col min="2" max="2" width="9.00390625" style="2" customWidth="1"/>
    <col min="3" max="13" width="8.875" style="2" customWidth="1"/>
    <col min="14" max="16384" width="9.125" style="2" customWidth="1"/>
  </cols>
  <sheetData>
    <row r="1" spans="1:9" ht="9">
      <c r="A1" s="75" t="s">
        <v>198</v>
      </c>
      <c r="B1" s="75"/>
      <c r="C1" s="75"/>
      <c r="D1" s="75"/>
      <c r="E1" s="75"/>
      <c r="F1" s="75"/>
      <c r="G1" s="75"/>
      <c r="H1" s="75"/>
      <c r="I1" s="75"/>
    </row>
    <row r="2" spans="1:14" s="16" customFormat="1" ht="9.7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6" customFormat="1" ht="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5" s="16" customFormat="1" ht="9">
      <c r="A4" s="5" t="s">
        <v>2</v>
      </c>
      <c r="B4" s="5" t="s">
        <v>3</v>
      </c>
      <c r="C4" s="5" t="s">
        <v>172</v>
      </c>
      <c r="D4" s="5" t="s">
        <v>173</v>
      </c>
      <c r="E4" s="5" t="s">
        <v>174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16" t="s">
        <v>165</v>
      </c>
    </row>
    <row r="5" spans="1:15" s="16" customFormat="1" ht="9">
      <c r="A5" s="5" t="s">
        <v>165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17</v>
      </c>
      <c r="O5" s="16" t="s">
        <v>165</v>
      </c>
    </row>
    <row r="6" spans="1:14" ht="9">
      <c r="A6" s="4" t="s">
        <v>19</v>
      </c>
      <c r="B6" s="4">
        <v>10.41</v>
      </c>
      <c r="C6" s="4">
        <v>11.9</v>
      </c>
      <c r="D6" s="4">
        <v>14.02</v>
      </c>
      <c r="E6" s="4">
        <v>14.09</v>
      </c>
      <c r="F6" s="4">
        <v>13.46</v>
      </c>
      <c r="G6" s="4">
        <v>13.71</v>
      </c>
      <c r="H6" s="4">
        <v>14.12</v>
      </c>
      <c r="I6" s="4">
        <v>14.14</v>
      </c>
      <c r="J6" s="4">
        <v>14.03</v>
      </c>
      <c r="K6" s="4">
        <v>14.48</v>
      </c>
      <c r="L6" s="4">
        <v>14.51</v>
      </c>
      <c r="M6" s="4">
        <v>13.18</v>
      </c>
      <c r="N6" s="4">
        <f aca="true" t="shared" si="0" ref="N6:N56">AVERAGEA(B6:M6)</f>
        <v>13.504166666666668</v>
      </c>
    </row>
    <row r="7" spans="1:14" ht="9">
      <c r="A7" s="4" t="s">
        <v>20</v>
      </c>
      <c r="B7" s="4">
        <v>14.24</v>
      </c>
      <c r="C7" s="4">
        <v>16.25</v>
      </c>
      <c r="D7" s="4">
        <v>16.09</v>
      </c>
      <c r="E7" s="4">
        <v>15.82</v>
      </c>
      <c r="F7" s="4">
        <v>14.34</v>
      </c>
      <c r="G7" s="4">
        <v>13.57</v>
      </c>
      <c r="H7" s="4">
        <v>14.02</v>
      </c>
      <c r="I7" s="4">
        <v>14.94</v>
      </c>
      <c r="J7" s="4">
        <v>15.56</v>
      </c>
      <c r="K7" s="4">
        <v>15.11</v>
      </c>
      <c r="L7" s="4">
        <v>13.86</v>
      </c>
      <c r="M7" s="4">
        <v>13.55</v>
      </c>
      <c r="N7" s="4">
        <f t="shared" si="0"/>
        <v>14.779166666666669</v>
      </c>
    </row>
    <row r="8" spans="1:14" ht="9">
      <c r="A8" s="4" t="s">
        <v>21</v>
      </c>
      <c r="B8" s="4">
        <v>14.18</v>
      </c>
      <c r="C8" s="4">
        <v>14.59</v>
      </c>
      <c r="D8" s="4">
        <v>14.55</v>
      </c>
      <c r="E8" s="4">
        <v>13.59</v>
      </c>
      <c r="F8" s="4">
        <v>13.17</v>
      </c>
      <c r="G8" s="4">
        <v>13.81</v>
      </c>
      <c r="H8" s="4">
        <v>14.51</v>
      </c>
      <c r="I8" s="4">
        <v>15.45</v>
      </c>
      <c r="J8" s="4">
        <v>16.43</v>
      </c>
      <c r="K8" s="4">
        <v>14.96</v>
      </c>
      <c r="L8" s="4">
        <v>14.4</v>
      </c>
      <c r="M8" s="4">
        <v>13.27</v>
      </c>
      <c r="N8" s="4">
        <f t="shared" si="0"/>
        <v>14.40916666666667</v>
      </c>
    </row>
    <row r="9" spans="1:14" ht="9">
      <c r="A9" s="4" t="s">
        <v>22</v>
      </c>
      <c r="B9" s="4">
        <v>13.6</v>
      </c>
      <c r="C9" s="4">
        <v>13.57</v>
      </c>
      <c r="D9" s="4">
        <v>12.55</v>
      </c>
      <c r="E9" s="4">
        <v>11.87</v>
      </c>
      <c r="F9" s="4">
        <v>12.65</v>
      </c>
      <c r="G9" s="4">
        <v>13.46</v>
      </c>
      <c r="H9" s="4">
        <v>14.36</v>
      </c>
      <c r="I9" s="4">
        <v>14.6</v>
      </c>
      <c r="J9" s="4">
        <v>13.93</v>
      </c>
      <c r="K9" s="4">
        <v>13.83</v>
      </c>
      <c r="L9" s="4">
        <v>12.45</v>
      </c>
      <c r="M9" s="4">
        <v>11.31</v>
      </c>
      <c r="N9" s="4">
        <f t="shared" si="0"/>
        <v>13.181666666666665</v>
      </c>
    </row>
    <row r="10" spans="1:14" ht="9">
      <c r="A10" s="4" t="s">
        <v>23</v>
      </c>
      <c r="B10" s="4">
        <v>12.04</v>
      </c>
      <c r="C10" s="4">
        <v>12.69</v>
      </c>
      <c r="D10" s="4">
        <v>12.87</v>
      </c>
      <c r="E10" s="4">
        <v>12.38</v>
      </c>
      <c r="F10" s="4">
        <v>12.35</v>
      </c>
      <c r="G10" s="4">
        <v>12.66</v>
      </c>
      <c r="H10" s="4">
        <v>12.95</v>
      </c>
      <c r="I10" s="4">
        <v>13.34</v>
      </c>
      <c r="J10" s="4">
        <v>13.82</v>
      </c>
      <c r="K10" s="4">
        <v>12.92</v>
      </c>
      <c r="L10" s="4">
        <v>11.88</v>
      </c>
      <c r="M10" s="4">
        <v>12.35</v>
      </c>
      <c r="N10" s="4">
        <f t="shared" si="0"/>
        <v>12.687499999999998</v>
      </c>
    </row>
    <row r="11" spans="1:14" ht="9">
      <c r="A11" s="4" t="s">
        <v>24</v>
      </c>
      <c r="B11" s="4">
        <v>13.06</v>
      </c>
      <c r="C11" s="4">
        <v>14.71</v>
      </c>
      <c r="D11" s="4">
        <v>15.14</v>
      </c>
      <c r="E11" s="4">
        <v>15.31</v>
      </c>
      <c r="F11" s="4">
        <v>17.17</v>
      </c>
      <c r="G11" s="4">
        <v>19.79</v>
      </c>
      <c r="H11" s="4">
        <v>20.49</v>
      </c>
      <c r="I11" s="4">
        <v>22.29</v>
      </c>
      <c r="J11" s="4">
        <v>20.39</v>
      </c>
      <c r="K11" s="4">
        <v>21.04</v>
      </c>
      <c r="L11" s="4">
        <v>21.48</v>
      </c>
      <c r="M11" s="4">
        <v>23.04</v>
      </c>
      <c r="N11" s="4">
        <f t="shared" si="0"/>
        <v>18.659166666666668</v>
      </c>
    </row>
    <row r="12" spans="1:14" ht="9">
      <c r="A12" s="4" t="s">
        <v>25</v>
      </c>
      <c r="B12" s="4">
        <v>24.03</v>
      </c>
      <c r="C12" s="4">
        <v>25.34</v>
      </c>
      <c r="D12" s="4">
        <v>21.97</v>
      </c>
      <c r="E12" s="4">
        <v>18.9</v>
      </c>
      <c r="F12" s="4">
        <v>18.07</v>
      </c>
      <c r="G12" s="4">
        <v>18.93</v>
      </c>
      <c r="H12" s="4">
        <v>18.77</v>
      </c>
      <c r="I12" s="4">
        <v>20.94</v>
      </c>
      <c r="J12" s="4">
        <v>20.65</v>
      </c>
      <c r="K12" s="4">
        <v>19.47</v>
      </c>
      <c r="L12" s="4">
        <v>17.03</v>
      </c>
      <c r="M12" s="4">
        <v>15.16</v>
      </c>
      <c r="N12" s="4">
        <f t="shared" si="0"/>
        <v>19.938333333333336</v>
      </c>
    </row>
    <row r="13" spans="1:14" ht="9">
      <c r="A13" s="4" t="s">
        <v>26</v>
      </c>
      <c r="B13" s="4">
        <v>15.82</v>
      </c>
      <c r="C13" s="4">
        <v>16.32</v>
      </c>
      <c r="D13" s="4">
        <v>16.23</v>
      </c>
      <c r="E13" s="4">
        <v>15.5</v>
      </c>
      <c r="F13" s="4">
        <v>17.92</v>
      </c>
      <c r="G13" s="4">
        <v>17.68</v>
      </c>
      <c r="H13" s="4">
        <v>17.85</v>
      </c>
      <c r="I13" s="4">
        <v>17.57</v>
      </c>
      <c r="J13" s="4">
        <v>16.98</v>
      </c>
      <c r="K13" s="4">
        <v>16.49</v>
      </c>
      <c r="L13" s="4">
        <v>14.85</v>
      </c>
      <c r="M13" s="4">
        <v>13.62</v>
      </c>
      <c r="N13" s="4">
        <f t="shared" si="0"/>
        <v>16.4025</v>
      </c>
    </row>
    <row r="14" spans="1:14" ht="9">
      <c r="A14" s="4" t="s">
        <v>27</v>
      </c>
      <c r="B14" s="4">
        <v>14.6</v>
      </c>
      <c r="C14" s="4">
        <v>16.06</v>
      </c>
      <c r="D14" s="4">
        <v>16.2</v>
      </c>
      <c r="E14" s="4">
        <v>16.31</v>
      </c>
      <c r="F14" s="4">
        <v>15.85</v>
      </c>
      <c r="G14" s="4">
        <v>16.51</v>
      </c>
      <c r="H14" s="4">
        <v>17.81</v>
      </c>
      <c r="I14" s="4">
        <v>16.86</v>
      </c>
      <c r="J14" s="4">
        <v>17.14</v>
      </c>
      <c r="K14" s="4">
        <v>16.42</v>
      </c>
      <c r="L14" s="4">
        <v>15.18</v>
      </c>
      <c r="M14" s="4">
        <v>14.79</v>
      </c>
      <c r="N14" s="4">
        <f t="shared" si="0"/>
        <v>16.144166666666667</v>
      </c>
    </row>
    <row r="15" spans="1:14" ht="9">
      <c r="A15" s="4" t="s">
        <v>28</v>
      </c>
      <c r="B15" s="4">
        <v>15.89</v>
      </c>
      <c r="C15" s="4">
        <v>17.47</v>
      </c>
      <c r="D15" s="4">
        <v>18.21</v>
      </c>
      <c r="E15" s="4">
        <v>18.16</v>
      </c>
      <c r="F15" s="4">
        <v>20.26</v>
      </c>
      <c r="G15" s="4">
        <v>21.25</v>
      </c>
      <c r="H15" s="4">
        <v>22.38</v>
      </c>
      <c r="I15" s="4">
        <v>23.81</v>
      </c>
      <c r="J15" s="4">
        <v>23.27</v>
      </c>
      <c r="K15" s="4">
        <v>23.12</v>
      </c>
      <c r="L15" s="4">
        <v>22.37</v>
      </c>
      <c r="M15" s="4">
        <v>21.69</v>
      </c>
      <c r="N15" s="4">
        <f t="shared" si="0"/>
        <v>20.65666666666667</v>
      </c>
    </row>
    <row r="16" spans="1:14" ht="9">
      <c r="A16" s="4" t="s">
        <v>29</v>
      </c>
      <c r="B16" s="4">
        <v>23.48</v>
      </c>
      <c r="C16" s="4">
        <v>25.09</v>
      </c>
      <c r="D16" s="4">
        <v>23.94</v>
      </c>
      <c r="E16" s="4">
        <v>21.71</v>
      </c>
      <c r="F16" s="4">
        <v>19.05</v>
      </c>
      <c r="G16" s="4">
        <v>18.47</v>
      </c>
      <c r="H16" s="4">
        <v>18.57</v>
      </c>
      <c r="I16" s="4">
        <v>17.5</v>
      </c>
      <c r="J16" s="4">
        <v>16.93</v>
      </c>
      <c r="K16" s="4">
        <v>14.74</v>
      </c>
      <c r="L16" s="4">
        <v>12.16</v>
      </c>
      <c r="M16" s="4">
        <v>11.14</v>
      </c>
      <c r="N16" s="4">
        <f t="shared" si="0"/>
        <v>18.565</v>
      </c>
    </row>
    <row r="17" spans="1:14" ht="9">
      <c r="A17" s="4" t="s">
        <v>30</v>
      </c>
      <c r="B17" s="4">
        <v>12.84</v>
      </c>
      <c r="C17" s="4">
        <v>16.67</v>
      </c>
      <c r="D17" s="4">
        <v>15.29</v>
      </c>
      <c r="E17" s="4">
        <v>14.54</v>
      </c>
      <c r="F17" s="4">
        <v>14.86</v>
      </c>
      <c r="G17" s="4">
        <v>15.09</v>
      </c>
      <c r="H17" s="4">
        <v>15.66</v>
      </c>
      <c r="I17" s="4">
        <v>15.48</v>
      </c>
      <c r="J17" s="4">
        <v>15.8</v>
      </c>
      <c r="K17" s="4">
        <v>16.74</v>
      </c>
      <c r="L17" s="4">
        <v>16.19</v>
      </c>
      <c r="M17" s="4">
        <v>16.44</v>
      </c>
      <c r="N17" s="4">
        <f t="shared" si="0"/>
        <v>15.466666666666667</v>
      </c>
    </row>
    <row r="18" spans="1:14" ht="9">
      <c r="A18" s="4" t="s">
        <v>31</v>
      </c>
      <c r="B18" s="4">
        <v>20.46</v>
      </c>
      <c r="C18" s="4">
        <v>22.9</v>
      </c>
      <c r="D18" s="4">
        <v>21.4</v>
      </c>
      <c r="E18" s="4">
        <v>20.97</v>
      </c>
      <c r="F18" s="4">
        <v>22.12</v>
      </c>
      <c r="G18" s="4">
        <v>22.54</v>
      </c>
      <c r="H18" s="4">
        <v>23.54</v>
      </c>
      <c r="I18" s="4">
        <v>25.05</v>
      </c>
      <c r="J18" s="4">
        <v>25.84</v>
      </c>
      <c r="K18" s="4">
        <v>25.1</v>
      </c>
      <c r="L18" s="4">
        <v>22.92</v>
      </c>
      <c r="M18" s="4">
        <v>24.18</v>
      </c>
      <c r="N18" s="4">
        <f t="shared" si="0"/>
        <v>23.084999999999997</v>
      </c>
    </row>
    <row r="19" spans="1:14" ht="9">
      <c r="A19" s="4" t="s">
        <v>32</v>
      </c>
      <c r="B19" s="4">
        <v>26.46</v>
      </c>
      <c r="C19" s="4">
        <v>31.91</v>
      </c>
      <c r="D19" s="4">
        <v>34.06</v>
      </c>
      <c r="E19" s="4">
        <v>32.4</v>
      </c>
      <c r="F19" s="4">
        <v>32.42</v>
      </c>
      <c r="G19" s="4">
        <v>33.94</v>
      </c>
      <c r="H19" s="4">
        <v>39.37</v>
      </c>
      <c r="I19" s="4">
        <v>49.77</v>
      </c>
      <c r="J19" s="4">
        <v>39.99</v>
      </c>
      <c r="K19" s="4">
        <v>37.43</v>
      </c>
      <c r="L19" s="4">
        <v>35.69</v>
      </c>
      <c r="M19" s="4">
        <v>32.53</v>
      </c>
      <c r="N19" s="4">
        <f t="shared" si="0"/>
        <v>35.4975</v>
      </c>
    </row>
    <row r="20" spans="1:14" ht="9">
      <c r="A20" s="4" t="s">
        <v>33</v>
      </c>
      <c r="B20" s="4">
        <v>33.96</v>
      </c>
      <c r="C20" s="4">
        <v>34.24</v>
      </c>
      <c r="D20" s="4">
        <v>31.08</v>
      </c>
      <c r="E20" s="4">
        <v>26.6</v>
      </c>
      <c r="F20" s="4">
        <v>21.69</v>
      </c>
      <c r="G20" s="4">
        <v>21.41</v>
      </c>
      <c r="H20" s="4">
        <v>27.85</v>
      </c>
      <c r="I20" s="4">
        <v>29.91</v>
      </c>
      <c r="J20" s="4">
        <v>28.71</v>
      </c>
      <c r="K20" s="4">
        <v>33.46</v>
      </c>
      <c r="L20" s="4">
        <v>33.51</v>
      </c>
      <c r="M20" s="4">
        <v>33.89</v>
      </c>
      <c r="N20" s="4">
        <f t="shared" si="0"/>
        <v>29.692499999999995</v>
      </c>
    </row>
    <row r="21" spans="1:14" ht="9">
      <c r="A21" s="4" t="s">
        <v>34</v>
      </c>
      <c r="B21" s="4">
        <v>35.13</v>
      </c>
      <c r="C21" s="4">
        <v>36.84</v>
      </c>
      <c r="D21" s="4">
        <v>36.66</v>
      </c>
      <c r="E21" s="4">
        <v>37.15</v>
      </c>
      <c r="F21" s="4">
        <v>41.24</v>
      </c>
      <c r="G21" s="4">
        <v>43.71</v>
      </c>
      <c r="H21" s="4">
        <v>49.3</v>
      </c>
      <c r="I21" s="4">
        <v>51.84</v>
      </c>
      <c r="J21" s="4">
        <v>54.08</v>
      </c>
      <c r="K21" s="4">
        <v>52.35</v>
      </c>
      <c r="L21" s="4">
        <v>42.12</v>
      </c>
      <c r="M21" s="4">
        <v>38.55</v>
      </c>
      <c r="N21" s="4">
        <f t="shared" si="0"/>
        <v>43.2475</v>
      </c>
    </row>
    <row r="22" spans="1:14" ht="9">
      <c r="A22" s="4" t="s">
        <v>35</v>
      </c>
      <c r="B22" s="4">
        <v>40.73</v>
      </c>
      <c r="C22" s="4">
        <v>44.28</v>
      </c>
      <c r="D22" s="4">
        <v>42.42</v>
      </c>
      <c r="E22" s="4">
        <v>43.02</v>
      </c>
      <c r="F22" s="4">
        <v>43.41</v>
      </c>
      <c r="G22" s="4">
        <v>43.3</v>
      </c>
      <c r="H22" s="4">
        <v>41.04</v>
      </c>
      <c r="I22" s="4">
        <v>38.37</v>
      </c>
      <c r="J22" s="4">
        <v>34.3</v>
      </c>
      <c r="K22" s="4">
        <v>27.21</v>
      </c>
      <c r="L22" s="4">
        <v>23.5</v>
      </c>
      <c r="M22" s="4">
        <v>28.58</v>
      </c>
      <c r="N22" s="4">
        <f t="shared" si="0"/>
        <v>37.51333333333333</v>
      </c>
    </row>
    <row r="23" spans="1:14" ht="9">
      <c r="A23" s="4" t="s">
        <v>36</v>
      </c>
      <c r="B23" s="4">
        <v>33.84</v>
      </c>
      <c r="C23" s="4">
        <v>36.51</v>
      </c>
      <c r="D23" s="4">
        <v>34.38</v>
      </c>
      <c r="E23" s="4">
        <v>34.34</v>
      </c>
      <c r="F23" s="4">
        <v>37.2</v>
      </c>
      <c r="G23" s="4">
        <v>38.16</v>
      </c>
      <c r="H23" s="4">
        <v>39.02</v>
      </c>
      <c r="I23" s="4">
        <v>38.17</v>
      </c>
      <c r="J23" s="4">
        <v>37.04</v>
      </c>
      <c r="K23" s="4">
        <v>36.03</v>
      </c>
      <c r="L23" s="4">
        <v>33.95</v>
      </c>
      <c r="M23" s="4">
        <v>36.6</v>
      </c>
      <c r="N23" s="4">
        <f t="shared" si="0"/>
        <v>36.27</v>
      </c>
    </row>
    <row r="24" spans="1:14" ht="9">
      <c r="A24" s="4" t="s">
        <v>37</v>
      </c>
      <c r="B24" s="4">
        <v>39.87</v>
      </c>
      <c r="C24" s="4">
        <v>45.11</v>
      </c>
      <c r="D24" s="4">
        <v>43.45</v>
      </c>
      <c r="E24" s="4">
        <v>43.12</v>
      </c>
      <c r="F24" s="4">
        <v>45.17</v>
      </c>
      <c r="G24" s="4">
        <v>42.78</v>
      </c>
      <c r="H24" s="4">
        <v>41.6</v>
      </c>
      <c r="I24" s="4">
        <v>43.96</v>
      </c>
      <c r="J24" s="4">
        <v>45.46</v>
      </c>
      <c r="K24" s="4">
        <v>47.56</v>
      </c>
      <c r="L24" s="4">
        <v>42.57</v>
      </c>
      <c r="M24" s="4">
        <v>42.07</v>
      </c>
      <c r="N24" s="4">
        <f t="shared" si="0"/>
        <v>43.56</v>
      </c>
    </row>
    <row r="25" spans="1:14" ht="9">
      <c r="A25" s="4" t="s">
        <v>38</v>
      </c>
      <c r="B25" s="4">
        <v>47.21</v>
      </c>
      <c r="C25" s="4">
        <v>49.84</v>
      </c>
      <c r="D25" s="4">
        <v>45.79</v>
      </c>
      <c r="E25" s="4">
        <v>43</v>
      </c>
      <c r="F25" s="4">
        <v>39.75</v>
      </c>
      <c r="G25" s="4">
        <v>34.04</v>
      </c>
      <c r="H25" s="4">
        <v>31.29</v>
      </c>
      <c r="I25" s="4">
        <v>30.68</v>
      </c>
      <c r="J25" s="4">
        <v>33.28</v>
      </c>
      <c r="K25" s="4">
        <v>30.84</v>
      </c>
      <c r="L25" s="4">
        <v>29.94</v>
      </c>
      <c r="M25" s="4">
        <v>31.74</v>
      </c>
      <c r="N25" s="4">
        <f t="shared" si="0"/>
        <v>37.28333333333333</v>
      </c>
    </row>
    <row r="26" spans="1:14" ht="9">
      <c r="A26" s="4" t="s">
        <v>39</v>
      </c>
      <c r="B26" s="4">
        <v>34.82</v>
      </c>
      <c r="C26" s="4">
        <v>36.62</v>
      </c>
      <c r="D26" s="4">
        <v>33.2</v>
      </c>
      <c r="E26" s="4">
        <v>27.94</v>
      </c>
      <c r="F26" s="4">
        <v>26.02</v>
      </c>
      <c r="G26" s="4">
        <v>29.14</v>
      </c>
      <c r="H26" s="4">
        <v>37.49</v>
      </c>
      <c r="I26" s="4">
        <v>43.44</v>
      </c>
      <c r="J26" s="4">
        <v>44.65</v>
      </c>
      <c r="K26" s="4">
        <v>46.53</v>
      </c>
      <c r="L26" s="4">
        <v>42.92</v>
      </c>
      <c r="M26" s="4">
        <v>41</v>
      </c>
      <c r="N26" s="4">
        <f t="shared" si="0"/>
        <v>36.98083333333334</v>
      </c>
    </row>
    <row r="27" spans="1:14" ht="9">
      <c r="A27" s="4" t="s">
        <v>40</v>
      </c>
      <c r="B27" s="4">
        <v>39.02</v>
      </c>
      <c r="C27" s="4">
        <v>40.83</v>
      </c>
      <c r="D27" s="4">
        <v>37.88</v>
      </c>
      <c r="E27" s="4">
        <v>37.67</v>
      </c>
      <c r="F27" s="4">
        <v>38.28</v>
      </c>
      <c r="G27" s="4">
        <v>43.57</v>
      </c>
      <c r="H27" s="4">
        <v>44.53</v>
      </c>
      <c r="I27" s="4">
        <v>45.4</v>
      </c>
      <c r="J27" s="4">
        <v>47.7</v>
      </c>
      <c r="K27" s="4">
        <v>44.67</v>
      </c>
      <c r="L27" s="4">
        <v>39.61</v>
      </c>
      <c r="M27" s="4">
        <v>35.07</v>
      </c>
      <c r="N27" s="4">
        <f t="shared" si="0"/>
        <v>41.18583333333333</v>
      </c>
    </row>
    <row r="28" spans="1:14" ht="9">
      <c r="A28" s="4" t="s">
        <v>41</v>
      </c>
      <c r="B28" s="4">
        <v>42.07</v>
      </c>
      <c r="C28" s="4">
        <v>47.48</v>
      </c>
      <c r="D28" s="4">
        <v>48.49</v>
      </c>
      <c r="E28" s="4">
        <v>54.2</v>
      </c>
      <c r="F28" s="4">
        <v>53.57</v>
      </c>
      <c r="G28" s="4">
        <v>52.2</v>
      </c>
      <c r="H28" s="4">
        <v>52.96</v>
      </c>
      <c r="I28" s="4">
        <v>55.85</v>
      </c>
      <c r="J28" s="4">
        <v>57.87</v>
      </c>
      <c r="K28" s="4">
        <v>56.43</v>
      </c>
      <c r="L28" s="4">
        <v>48.96</v>
      </c>
      <c r="M28" s="4">
        <v>47.32</v>
      </c>
      <c r="N28" s="4">
        <f t="shared" si="0"/>
        <v>51.45000000000001</v>
      </c>
    </row>
    <row r="29" spans="1:14" ht="9">
      <c r="A29" s="4" t="s">
        <v>42</v>
      </c>
      <c r="B29" s="4">
        <v>51.25</v>
      </c>
      <c r="C29" s="4">
        <v>55.92</v>
      </c>
      <c r="D29" s="4">
        <v>51.89</v>
      </c>
      <c r="E29" s="4">
        <v>46.92</v>
      </c>
      <c r="F29" s="4">
        <v>42.63</v>
      </c>
      <c r="G29" s="4">
        <v>36.68</v>
      </c>
      <c r="H29" s="4">
        <v>34.95</v>
      </c>
      <c r="I29" s="4">
        <v>38.69</v>
      </c>
      <c r="J29" s="4">
        <v>42.64</v>
      </c>
      <c r="K29" s="4">
        <v>39.02</v>
      </c>
      <c r="L29" s="4">
        <v>33.94</v>
      </c>
      <c r="M29" s="4">
        <v>43.84</v>
      </c>
      <c r="N29" s="4">
        <f t="shared" si="0"/>
        <v>43.1975</v>
      </c>
    </row>
    <row r="30" spans="1:14" ht="9">
      <c r="A30" s="4" t="s">
        <v>43</v>
      </c>
      <c r="B30" s="4">
        <v>47</v>
      </c>
      <c r="C30" s="4">
        <v>46.8</v>
      </c>
      <c r="D30" s="4">
        <v>49.8</v>
      </c>
      <c r="E30" s="4">
        <v>48.07</v>
      </c>
      <c r="F30" s="4">
        <v>44.47</v>
      </c>
      <c r="G30" s="4">
        <v>43.92</v>
      </c>
      <c r="H30" s="4">
        <v>44.53</v>
      </c>
      <c r="I30" s="4">
        <v>45.62</v>
      </c>
      <c r="J30" s="4">
        <v>43.55</v>
      </c>
      <c r="K30" s="4">
        <v>43.12</v>
      </c>
      <c r="L30" s="4">
        <v>42.74</v>
      </c>
      <c r="M30" s="4">
        <v>41.81</v>
      </c>
      <c r="N30" s="4">
        <f t="shared" si="0"/>
        <v>45.11916666666667</v>
      </c>
    </row>
    <row r="31" spans="1:14" ht="9">
      <c r="A31" s="4" t="s">
        <v>44</v>
      </c>
      <c r="B31" s="4">
        <v>45.64</v>
      </c>
      <c r="C31" s="4">
        <v>51.15</v>
      </c>
      <c r="D31" s="4">
        <v>47.81</v>
      </c>
      <c r="E31" s="4">
        <v>45.95</v>
      </c>
      <c r="F31" s="4">
        <v>39.46</v>
      </c>
      <c r="G31" s="4">
        <v>38.72</v>
      </c>
      <c r="H31" s="4">
        <v>38.15</v>
      </c>
      <c r="I31" s="4">
        <v>38.15</v>
      </c>
      <c r="J31" s="4">
        <v>37.36</v>
      </c>
      <c r="K31" s="4">
        <v>39.15</v>
      </c>
      <c r="L31" s="4">
        <v>41</v>
      </c>
      <c r="M31" s="4">
        <v>39.43</v>
      </c>
      <c r="N31" s="4">
        <f t="shared" si="0"/>
        <v>41.83083333333333</v>
      </c>
    </row>
    <row r="32" spans="1:14" ht="9">
      <c r="A32" s="4" t="s">
        <v>45</v>
      </c>
      <c r="B32" s="4">
        <v>39.84</v>
      </c>
      <c r="C32" s="4">
        <v>41.11</v>
      </c>
      <c r="D32" s="4">
        <v>42.83</v>
      </c>
      <c r="E32" s="4">
        <v>41.18</v>
      </c>
      <c r="F32" s="4">
        <v>43.25</v>
      </c>
      <c r="G32" s="4">
        <v>45.97</v>
      </c>
      <c r="H32" s="4">
        <v>50.9</v>
      </c>
      <c r="I32" s="4">
        <v>56.72</v>
      </c>
      <c r="J32" s="4">
        <v>57.81</v>
      </c>
      <c r="K32" s="4">
        <v>52.24</v>
      </c>
      <c r="L32" s="4">
        <v>49.47</v>
      </c>
      <c r="M32" s="4">
        <v>43.04</v>
      </c>
      <c r="N32" s="4">
        <f t="shared" si="0"/>
        <v>47.029999999999994</v>
      </c>
    </row>
    <row r="33" spans="1:14" ht="9">
      <c r="A33" s="4" t="s">
        <v>46</v>
      </c>
      <c r="B33" s="4">
        <v>46.44</v>
      </c>
      <c r="C33" s="4">
        <v>43.5</v>
      </c>
      <c r="D33" s="4">
        <v>44.06</v>
      </c>
      <c r="E33" s="4">
        <v>47.14</v>
      </c>
      <c r="F33" s="4">
        <v>45.41</v>
      </c>
      <c r="G33" s="4">
        <v>44.42</v>
      </c>
      <c r="H33" s="4">
        <v>47.86</v>
      </c>
      <c r="I33" s="4">
        <v>51.36</v>
      </c>
      <c r="J33" s="4">
        <v>52.82</v>
      </c>
      <c r="K33" s="4">
        <v>47.68</v>
      </c>
      <c r="L33" s="4">
        <v>35.47</v>
      </c>
      <c r="M33" s="4">
        <v>33.52</v>
      </c>
      <c r="N33" s="4">
        <f t="shared" si="0"/>
        <v>44.97333333333333</v>
      </c>
    </row>
    <row r="34" spans="1:14" ht="9">
      <c r="A34" s="4" t="s">
        <v>47</v>
      </c>
      <c r="B34" s="4">
        <v>35.1</v>
      </c>
      <c r="C34" s="4">
        <v>36.6</v>
      </c>
      <c r="D34" s="4">
        <v>35.46</v>
      </c>
      <c r="E34" s="4">
        <v>35.96</v>
      </c>
      <c r="F34" s="4">
        <v>37.72</v>
      </c>
      <c r="G34" s="4">
        <v>33.36</v>
      </c>
      <c r="H34" s="4">
        <v>31.27</v>
      </c>
      <c r="I34" s="4">
        <v>34.56</v>
      </c>
      <c r="J34" s="4">
        <v>34.03</v>
      </c>
      <c r="K34" s="4">
        <v>32.01</v>
      </c>
      <c r="L34" s="4">
        <v>29.04</v>
      </c>
      <c r="M34" s="4">
        <v>31.53</v>
      </c>
      <c r="N34" s="4">
        <f t="shared" si="0"/>
        <v>33.88666666666666</v>
      </c>
    </row>
    <row r="35" spans="1:14" ht="9">
      <c r="A35" s="4" t="s">
        <v>48</v>
      </c>
      <c r="B35" s="4">
        <v>34.15</v>
      </c>
      <c r="C35" s="4">
        <v>37.71</v>
      </c>
      <c r="D35" s="4">
        <v>37.5</v>
      </c>
      <c r="E35" s="4">
        <v>32.96</v>
      </c>
      <c r="F35" s="4">
        <v>34.47</v>
      </c>
      <c r="G35" s="4">
        <v>34.72</v>
      </c>
      <c r="H35" s="4">
        <v>35.08</v>
      </c>
      <c r="I35" s="4">
        <v>38.26</v>
      </c>
      <c r="J35" s="4">
        <v>39.85</v>
      </c>
      <c r="K35" s="4">
        <v>43.31</v>
      </c>
      <c r="L35" s="4">
        <v>39.7</v>
      </c>
      <c r="M35" s="4">
        <v>45.09</v>
      </c>
      <c r="N35" s="4">
        <f t="shared" si="0"/>
        <v>37.73333333333333</v>
      </c>
    </row>
    <row r="36" spans="1:14" ht="9">
      <c r="A36" s="4" t="s">
        <v>49</v>
      </c>
      <c r="B36" s="4">
        <v>41.82</v>
      </c>
      <c r="C36" s="4">
        <v>42.66</v>
      </c>
      <c r="D36" s="4">
        <v>46.71</v>
      </c>
      <c r="E36" s="4">
        <v>50.04</v>
      </c>
      <c r="F36" s="4">
        <v>54.06</v>
      </c>
      <c r="G36" s="4">
        <v>52.11</v>
      </c>
      <c r="H36" s="4">
        <v>49.12</v>
      </c>
      <c r="I36" s="4">
        <v>49.61</v>
      </c>
      <c r="J36" s="4">
        <v>46</v>
      </c>
      <c r="K36" s="4">
        <v>48.78</v>
      </c>
      <c r="L36" s="4">
        <v>43.73</v>
      </c>
      <c r="M36" s="4">
        <v>40.14</v>
      </c>
      <c r="N36" s="4">
        <f t="shared" si="0"/>
        <v>47.065</v>
      </c>
    </row>
    <row r="37" spans="1:14" ht="9">
      <c r="A37" s="4" t="s">
        <v>50</v>
      </c>
      <c r="B37" s="4">
        <v>44.666666666666664</v>
      </c>
      <c r="C37" s="4">
        <v>46.6315</v>
      </c>
      <c r="D37" s="4">
        <v>49.857142857142854</v>
      </c>
      <c r="E37" s="4">
        <v>49.10227272727273</v>
      </c>
      <c r="F37" s="4">
        <v>47.88181818181818</v>
      </c>
      <c r="G37" s="4">
        <v>46.283</v>
      </c>
      <c r="H37" s="4">
        <v>43.358636363636364</v>
      </c>
      <c r="I37" s="4">
        <v>42.80136363636364</v>
      </c>
      <c r="J37" s="4">
        <v>41.72117647058823</v>
      </c>
      <c r="K37" s="4">
        <v>39</v>
      </c>
      <c r="L37" s="4">
        <v>33.7505</v>
      </c>
      <c r="M37" s="4">
        <v>29.297619047619047</v>
      </c>
      <c r="N37" s="4">
        <f t="shared" si="0"/>
        <v>42.86264132925897</v>
      </c>
    </row>
    <row r="38" spans="1:14" ht="9">
      <c r="A38" s="4" t="s">
        <v>51</v>
      </c>
      <c r="B38" s="4">
        <v>28.245</v>
      </c>
      <c r="C38" s="4">
        <v>32.794</v>
      </c>
      <c r="D38" s="4">
        <v>35.355909090909094</v>
      </c>
      <c r="E38" s="4">
        <v>36.22727272727273</v>
      </c>
      <c r="F38" s="4">
        <v>38.38842105263158</v>
      </c>
      <c r="G38" s="4">
        <v>36.01181818181818</v>
      </c>
      <c r="H38" s="4">
        <v>33.211363636363636</v>
      </c>
      <c r="I38" s="4">
        <v>35.359047619047615</v>
      </c>
      <c r="J38" s="4">
        <v>33.98809523809524</v>
      </c>
      <c r="K38" s="4">
        <v>39.31318181818182</v>
      </c>
      <c r="L38" s="4">
        <v>34.5</v>
      </c>
      <c r="M38" s="4">
        <v>32.70285714285714</v>
      </c>
      <c r="N38" s="4">
        <f t="shared" si="0"/>
        <v>34.67474720893142</v>
      </c>
    </row>
    <row r="39" spans="1:14" ht="9">
      <c r="A39" s="4" t="s">
        <v>52</v>
      </c>
      <c r="B39" s="4">
        <v>34.263</v>
      </c>
      <c r="C39" s="4">
        <v>38.213</v>
      </c>
      <c r="D39" s="4">
        <v>43.86652173913044</v>
      </c>
      <c r="E39" s="4">
        <v>43.476190476190474</v>
      </c>
      <c r="F39" s="4">
        <v>40.8065</v>
      </c>
      <c r="G39" s="4">
        <v>38.528636363636366</v>
      </c>
      <c r="H39" s="4">
        <v>36.565714285714286</v>
      </c>
      <c r="I39" s="4">
        <v>38.06818181818182</v>
      </c>
      <c r="J39" s="4">
        <v>40.523809523809526</v>
      </c>
      <c r="K39" s="4">
        <v>38.785714285714285</v>
      </c>
      <c r="L39" s="4">
        <v>37.8125</v>
      </c>
      <c r="M39" s="4">
        <v>33.285714285714285</v>
      </c>
      <c r="N39" s="4">
        <f t="shared" si="0"/>
        <v>38.68295689817429</v>
      </c>
    </row>
    <row r="40" spans="1:14" ht="9">
      <c r="A40" s="4" t="s">
        <v>54</v>
      </c>
      <c r="B40" s="4">
        <v>38.953125</v>
      </c>
      <c r="C40" s="4">
        <v>42.6</v>
      </c>
      <c r="D40" s="4">
        <v>43.69565217391305</v>
      </c>
      <c r="E40" s="4">
        <v>43.1125</v>
      </c>
      <c r="F40" s="4">
        <v>39.392857142857146</v>
      </c>
      <c r="G40" s="4">
        <v>34.29545454545455</v>
      </c>
      <c r="H40" s="4">
        <v>31.6375</v>
      </c>
      <c r="I40" s="4">
        <v>32.95652173913044</v>
      </c>
      <c r="J40" s="4">
        <v>29.803809523809523</v>
      </c>
      <c r="K40" s="4">
        <v>27.36904761904762</v>
      </c>
      <c r="L40" s="4">
        <v>21.476190476190474</v>
      </c>
      <c r="M40" s="4">
        <v>21.9</v>
      </c>
      <c r="N40" s="4">
        <f t="shared" si="0"/>
        <v>33.9327215183669</v>
      </c>
    </row>
    <row r="41" spans="1:14" ht="9">
      <c r="A41" s="4" t="s">
        <v>55</v>
      </c>
      <c r="B41" s="4">
        <v>27.726666666666667</v>
      </c>
      <c r="C41" s="4">
        <v>33.0375</v>
      </c>
      <c r="D41" s="4">
        <v>36.53260869565217</v>
      </c>
      <c r="E41" s="4">
        <v>33.98684210526316</v>
      </c>
      <c r="F41" s="4">
        <v>31.227272727272727</v>
      </c>
      <c r="G41" s="4">
        <v>30.625</v>
      </c>
      <c r="H41" s="4">
        <v>31</v>
      </c>
      <c r="I41" s="4">
        <v>37.375652173913046</v>
      </c>
      <c r="J41" s="4">
        <v>38.8875</v>
      </c>
      <c r="K41" s="4">
        <v>43.32954545454545</v>
      </c>
      <c r="L41" s="4">
        <v>35.05263157894737</v>
      </c>
      <c r="M41" s="4">
        <v>35.5</v>
      </c>
      <c r="N41" s="4">
        <f t="shared" si="0"/>
        <v>34.52343495018838</v>
      </c>
    </row>
    <row r="42" spans="1:14" ht="9">
      <c r="A42" s="4" t="s">
        <v>56</v>
      </c>
      <c r="B42" s="4">
        <v>35.02272727272727</v>
      </c>
      <c r="C42" s="4">
        <v>36.392857142857146</v>
      </c>
      <c r="D42" s="4">
        <v>38.583333333333336</v>
      </c>
      <c r="E42" s="4">
        <v>40.075</v>
      </c>
      <c r="F42" s="4">
        <v>46.81818181818182</v>
      </c>
      <c r="G42" s="4">
        <v>49.60526315789474</v>
      </c>
      <c r="H42" s="4">
        <v>51.04761904761905</v>
      </c>
      <c r="I42" s="4">
        <v>54.72727272727273</v>
      </c>
      <c r="J42" s="4">
        <v>53.6625</v>
      </c>
      <c r="K42" s="4">
        <v>55.53409090909091</v>
      </c>
      <c r="L42" s="4">
        <v>58</v>
      </c>
      <c r="M42" s="4">
        <v>52.45238095238095</v>
      </c>
      <c r="N42" s="4">
        <f t="shared" si="0"/>
        <v>47.66010219677983</v>
      </c>
    </row>
    <row r="43" spans="1:14" ht="9">
      <c r="A43" s="4" t="s">
        <v>57</v>
      </c>
      <c r="B43" s="4">
        <v>52</v>
      </c>
      <c r="C43" s="4">
        <v>52.03947368421053</v>
      </c>
      <c r="D43" s="4">
        <v>49.11764705882353</v>
      </c>
      <c r="E43" s="4">
        <v>47.76136363636363</v>
      </c>
      <c r="F43" s="4">
        <v>52.5125</v>
      </c>
      <c r="G43" s="4">
        <v>48.3375</v>
      </c>
      <c r="H43" s="4">
        <v>48.74761904761905</v>
      </c>
      <c r="I43" s="4">
        <v>48.69736842105263</v>
      </c>
      <c r="J43" s="4">
        <v>44.17333333333333</v>
      </c>
      <c r="K43" s="4">
        <v>41.585454545454546</v>
      </c>
      <c r="L43" s="4">
        <v>37.86842105263158</v>
      </c>
      <c r="M43" s="4">
        <v>36.48529411764706</v>
      </c>
      <c r="N43" s="4">
        <f t="shared" si="0"/>
        <v>46.61049790809465</v>
      </c>
    </row>
    <row r="44" spans="1:14" ht="9">
      <c r="A44" s="4" t="s">
        <v>61</v>
      </c>
      <c r="B44" s="4">
        <v>27.7</v>
      </c>
      <c r="C44" s="4">
        <v>28.4</v>
      </c>
      <c r="D44" s="4">
        <v>28.1</v>
      </c>
      <c r="E44" s="4">
        <v>28.1</v>
      </c>
      <c r="F44" s="4">
        <v>29.8</v>
      </c>
      <c r="G44" s="4">
        <v>27.8</v>
      </c>
      <c r="H44" s="4">
        <v>26.5</v>
      </c>
      <c r="I44" s="4">
        <v>23.2</v>
      </c>
      <c r="J44" s="4">
        <v>19.7</v>
      </c>
      <c r="K44" s="4">
        <v>21</v>
      </c>
      <c r="L44" s="4">
        <v>16.1</v>
      </c>
      <c r="M44" s="4">
        <v>12.8</v>
      </c>
      <c r="N44" s="4">
        <f t="shared" si="0"/>
        <v>24.099999999999998</v>
      </c>
    </row>
    <row r="45" spans="1:14" ht="9">
      <c r="A45" s="4" t="s">
        <v>70</v>
      </c>
      <c r="B45" s="5">
        <v>22.3</v>
      </c>
      <c r="C45" s="5">
        <v>20.2</v>
      </c>
      <c r="D45" s="5">
        <v>23.8</v>
      </c>
      <c r="E45" s="5">
        <v>26.6</v>
      </c>
      <c r="F45" s="5">
        <v>33.1</v>
      </c>
      <c r="G45" s="5">
        <v>30.5</v>
      </c>
      <c r="H45" s="5">
        <v>22</v>
      </c>
      <c r="I45" s="5">
        <v>25.6</v>
      </c>
      <c r="J45" s="5">
        <v>26.9</v>
      </c>
      <c r="K45" s="5">
        <v>26.9</v>
      </c>
      <c r="L45" s="5">
        <v>28.2</v>
      </c>
      <c r="M45" s="5">
        <v>31.5</v>
      </c>
      <c r="N45" s="4">
        <f t="shared" si="0"/>
        <v>26.466666666666665</v>
      </c>
    </row>
    <row r="46" spans="1:14" ht="9">
      <c r="A46" s="4" t="s">
        <v>71</v>
      </c>
      <c r="B46" s="5">
        <v>31.5</v>
      </c>
      <c r="C46" s="5">
        <v>34</v>
      </c>
      <c r="D46" s="5">
        <v>35.8</v>
      </c>
      <c r="E46" s="5">
        <v>42.7</v>
      </c>
      <c r="F46" s="5">
        <v>42.6</v>
      </c>
      <c r="G46" s="5">
        <v>36.8</v>
      </c>
      <c r="H46" s="5">
        <v>36.5</v>
      </c>
      <c r="I46" s="5">
        <v>37.5</v>
      </c>
      <c r="J46" s="5">
        <v>35</v>
      </c>
      <c r="K46" s="5">
        <v>33.4</v>
      </c>
      <c r="L46" s="5">
        <v>29</v>
      </c>
      <c r="M46" s="5">
        <v>32.5</v>
      </c>
      <c r="N46" s="4">
        <f t="shared" si="0"/>
        <v>35.60833333333333</v>
      </c>
    </row>
    <row r="47" spans="1:14" ht="9">
      <c r="A47" s="4" t="s">
        <v>72</v>
      </c>
      <c r="B47" s="5">
        <v>30.5</v>
      </c>
      <c r="C47" s="5">
        <v>30.5</v>
      </c>
      <c r="D47" s="5">
        <v>35.9</v>
      </c>
      <c r="E47" s="5">
        <v>41</v>
      </c>
      <c r="F47" s="5">
        <v>38</v>
      </c>
      <c r="G47" s="5">
        <v>40.9</v>
      </c>
      <c r="H47" s="5">
        <v>41</v>
      </c>
      <c r="I47" s="5">
        <v>40</v>
      </c>
      <c r="J47" s="5">
        <v>35.5</v>
      </c>
      <c r="K47" s="5">
        <v>34.5</v>
      </c>
      <c r="L47" s="5">
        <v>28.9</v>
      </c>
      <c r="M47" s="5">
        <v>25.6</v>
      </c>
      <c r="N47" s="4">
        <f t="shared" si="0"/>
        <v>35.19166666666667</v>
      </c>
    </row>
    <row r="48" spans="1:14" ht="9">
      <c r="A48" s="4" t="s">
        <v>73</v>
      </c>
      <c r="B48" s="5">
        <v>26.1</v>
      </c>
      <c r="C48" s="5">
        <v>27.5</v>
      </c>
      <c r="D48" s="5">
        <v>31</v>
      </c>
      <c r="E48" s="5">
        <v>25.1</v>
      </c>
      <c r="F48" s="5">
        <v>24.5</v>
      </c>
      <c r="G48" s="5">
        <v>20.7</v>
      </c>
      <c r="H48" s="5">
        <v>19.4</v>
      </c>
      <c r="I48" s="5">
        <v>18.9</v>
      </c>
      <c r="J48" s="5">
        <v>16.8</v>
      </c>
      <c r="K48" s="5">
        <v>19.8</v>
      </c>
      <c r="L48" s="5">
        <v>22.5</v>
      </c>
      <c r="M48" s="5">
        <v>24</v>
      </c>
      <c r="N48" s="4">
        <f t="shared" si="0"/>
        <v>23.025000000000002</v>
      </c>
    </row>
    <row r="49" spans="1:14" ht="9">
      <c r="A49" s="4" t="s">
        <v>96</v>
      </c>
      <c r="B49" s="5">
        <v>22.1</v>
      </c>
      <c r="C49" s="5">
        <v>23.9</v>
      </c>
      <c r="D49" s="5">
        <v>25.7</v>
      </c>
      <c r="E49" s="5">
        <v>27.4</v>
      </c>
      <c r="F49" s="5">
        <v>29.2</v>
      </c>
      <c r="G49" s="5">
        <v>32</v>
      </c>
      <c r="H49" s="5">
        <v>35.2</v>
      </c>
      <c r="I49" s="5">
        <v>33.5</v>
      </c>
      <c r="J49" s="5">
        <v>31.6</v>
      </c>
      <c r="K49" s="5">
        <v>31.3</v>
      </c>
      <c r="L49" s="5">
        <v>28.9</v>
      </c>
      <c r="M49" s="5">
        <v>27.9</v>
      </c>
      <c r="N49" s="4">
        <f t="shared" si="0"/>
        <v>29.058333333333334</v>
      </c>
    </row>
    <row r="50" spans="1:14" ht="9">
      <c r="A50" s="4" t="s">
        <v>97</v>
      </c>
      <c r="B50" s="5">
        <v>28.5</v>
      </c>
      <c r="C50" s="5">
        <v>36.2</v>
      </c>
      <c r="D50" s="5">
        <v>42.1</v>
      </c>
      <c r="E50" s="5">
        <v>40.8</v>
      </c>
      <c r="F50" s="5">
        <v>44.2</v>
      </c>
      <c r="G50" s="5">
        <v>47.4</v>
      </c>
      <c r="H50" s="5">
        <v>58.8</v>
      </c>
      <c r="I50" s="5">
        <v>45.4</v>
      </c>
      <c r="J50" s="5">
        <v>42.5</v>
      </c>
      <c r="K50" s="5">
        <v>41.9</v>
      </c>
      <c r="L50" s="5">
        <v>47.3</v>
      </c>
      <c r="M50" s="5">
        <v>44</v>
      </c>
      <c r="N50" s="4">
        <f t="shared" si="0"/>
        <v>43.258333333333326</v>
      </c>
    </row>
    <row r="51" spans="1:14" ht="9">
      <c r="A51" s="25">
        <v>2005</v>
      </c>
      <c r="B51" s="5">
        <v>48</v>
      </c>
      <c r="C51" s="5">
        <v>43.6</v>
      </c>
      <c r="D51" s="5">
        <v>42.6</v>
      </c>
      <c r="E51" s="5">
        <v>40.4</v>
      </c>
      <c r="F51" s="5">
        <v>40.5</v>
      </c>
      <c r="G51" s="5">
        <v>43.1</v>
      </c>
      <c r="H51" s="5">
        <v>36.2</v>
      </c>
      <c r="I51" s="5">
        <v>38</v>
      </c>
      <c r="J51" s="5">
        <v>38.5</v>
      </c>
      <c r="K51" s="5">
        <v>41.4</v>
      </c>
      <c r="L51" s="5">
        <v>36.8</v>
      </c>
      <c r="M51" s="5">
        <v>38.5</v>
      </c>
      <c r="N51" s="4">
        <f t="shared" si="0"/>
        <v>40.63333333333333</v>
      </c>
    </row>
    <row r="52" spans="1:14" ht="9">
      <c r="A52" s="25">
        <v>2006</v>
      </c>
      <c r="B52" s="5">
        <v>33.5</v>
      </c>
      <c r="C52" s="5">
        <v>31.5</v>
      </c>
      <c r="D52" s="5">
        <v>35.3</v>
      </c>
      <c r="E52" s="5">
        <v>30.5</v>
      </c>
      <c r="F52" s="5">
        <v>32</v>
      </c>
      <c r="G52" s="5">
        <v>35.3</v>
      </c>
      <c r="H52" s="5">
        <v>33.3</v>
      </c>
      <c r="I52" s="5">
        <v>36.4</v>
      </c>
      <c r="J52" s="5">
        <v>36.8</v>
      </c>
      <c r="K52" s="5">
        <v>39</v>
      </c>
      <c r="L52" s="5">
        <v>36.6</v>
      </c>
      <c r="M52" s="5">
        <v>33.5</v>
      </c>
      <c r="N52" s="4">
        <f t="shared" si="0"/>
        <v>34.475</v>
      </c>
    </row>
    <row r="53" spans="1:14" ht="9">
      <c r="A53" s="25">
        <v>2007</v>
      </c>
      <c r="B53" s="5">
        <v>31.5</v>
      </c>
      <c r="C53" s="5">
        <v>33.2</v>
      </c>
      <c r="D53" s="5">
        <v>33.9</v>
      </c>
      <c r="E53" s="5">
        <v>29.5</v>
      </c>
      <c r="F53" s="5">
        <v>35.5</v>
      </c>
      <c r="G53" s="5">
        <v>38.5</v>
      </c>
      <c r="H53" s="5">
        <v>38.5</v>
      </c>
      <c r="I53" s="5">
        <v>37.3</v>
      </c>
      <c r="J53" s="5">
        <v>37.8</v>
      </c>
      <c r="K53" s="5">
        <v>27.6</v>
      </c>
      <c r="L53" s="5">
        <v>26.6</v>
      </c>
      <c r="M53" s="5">
        <v>22.5</v>
      </c>
      <c r="N53" s="4">
        <f t="shared" si="0"/>
        <v>32.7</v>
      </c>
    </row>
    <row r="54" spans="1:14" ht="9">
      <c r="A54" s="25">
        <v>2008</v>
      </c>
      <c r="B54" s="5">
        <v>20.7</v>
      </c>
      <c r="C54" s="5">
        <v>25.1</v>
      </c>
      <c r="D54" s="5">
        <v>25</v>
      </c>
      <c r="E54" s="5">
        <v>19.5</v>
      </c>
      <c r="F54" s="5">
        <v>28</v>
      </c>
      <c r="G54" s="5">
        <v>29.7</v>
      </c>
      <c r="H54" s="5">
        <v>22.1</v>
      </c>
      <c r="I54" s="5">
        <v>43.8</v>
      </c>
      <c r="J54" s="5">
        <v>53.8</v>
      </c>
      <c r="K54" s="5">
        <v>48.7</v>
      </c>
      <c r="L54" s="5">
        <v>38.5</v>
      </c>
      <c r="M54" s="5">
        <v>46.9</v>
      </c>
      <c r="N54" s="4">
        <f t="shared" si="0"/>
        <v>33.48333333333333</v>
      </c>
    </row>
    <row r="55" spans="1:14" ht="9">
      <c r="A55" s="25">
        <v>2009</v>
      </c>
      <c r="B55" s="5">
        <v>47.5</v>
      </c>
      <c r="C55" s="5">
        <v>47</v>
      </c>
      <c r="D55" s="5">
        <v>44.8</v>
      </c>
      <c r="E55" s="5">
        <v>44.8</v>
      </c>
      <c r="F55" s="5">
        <v>45.9</v>
      </c>
      <c r="G55" s="5">
        <v>35.4</v>
      </c>
      <c r="H55" s="5">
        <v>30.3</v>
      </c>
      <c r="I55" s="5">
        <v>32</v>
      </c>
      <c r="J55" s="5">
        <v>25.2</v>
      </c>
      <c r="K55" s="5">
        <v>28.6</v>
      </c>
      <c r="L55" s="5">
        <v>38.4</v>
      </c>
      <c r="M55" s="5">
        <v>33.7</v>
      </c>
      <c r="N55" s="4">
        <f t="shared" si="0"/>
        <v>37.800000000000004</v>
      </c>
    </row>
    <row r="56" spans="1:14" ht="9">
      <c r="A56" s="25">
        <v>2010</v>
      </c>
      <c r="B56" s="5">
        <v>40.2</v>
      </c>
      <c r="C56" s="5">
        <v>51.5</v>
      </c>
      <c r="D56" s="5">
        <v>51.3</v>
      </c>
      <c r="E56" s="5">
        <v>56.1</v>
      </c>
      <c r="F56" s="5">
        <v>59.2</v>
      </c>
      <c r="G56" s="5">
        <v>55.4</v>
      </c>
      <c r="H56" s="5">
        <v>56.2</v>
      </c>
      <c r="I56" s="5">
        <v>60.7</v>
      </c>
      <c r="J56" s="5">
        <v>61</v>
      </c>
      <c r="K56" s="5"/>
      <c r="L56" s="5"/>
      <c r="M56" s="5"/>
      <c r="N56" s="4">
        <f t="shared" si="0"/>
        <v>54.62222222222222</v>
      </c>
    </row>
    <row r="57" spans="1:14" ht="9">
      <c r="A57" s="7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9">
      <c r="A58" s="76" t="s">
        <v>69</v>
      </c>
      <c r="B58" s="4">
        <f aca="true" t="shared" si="1" ref="B58:N58">AVERAGE(B53:B55)</f>
        <v>33.233333333333334</v>
      </c>
      <c r="C58" s="4">
        <f t="shared" si="1"/>
        <v>35.1</v>
      </c>
      <c r="D58" s="4">
        <f t="shared" si="1"/>
        <v>34.56666666666666</v>
      </c>
      <c r="E58" s="4">
        <f t="shared" si="1"/>
        <v>31.266666666666666</v>
      </c>
      <c r="F58" s="4">
        <f t="shared" si="1"/>
        <v>36.46666666666667</v>
      </c>
      <c r="G58" s="4">
        <f t="shared" si="1"/>
        <v>34.53333333333333</v>
      </c>
      <c r="H58" s="4">
        <f t="shared" si="1"/>
        <v>30.3</v>
      </c>
      <c r="I58" s="4">
        <f t="shared" si="1"/>
        <v>37.699999999999996</v>
      </c>
      <c r="J58" s="4">
        <f t="shared" si="1"/>
        <v>38.93333333333333</v>
      </c>
      <c r="K58" s="4">
        <f t="shared" si="1"/>
        <v>34.96666666666667</v>
      </c>
      <c r="L58" s="4">
        <f t="shared" si="1"/>
        <v>34.5</v>
      </c>
      <c r="M58" s="4">
        <f t="shared" si="1"/>
        <v>34.36666666666667</v>
      </c>
      <c r="N58" s="4">
        <f t="shared" si="1"/>
        <v>34.66111111111112</v>
      </c>
    </row>
    <row r="59" spans="1:14" ht="9">
      <c r="A59" s="4" t="s">
        <v>58</v>
      </c>
      <c r="B59" s="4">
        <f aca="true" t="shared" si="2" ref="B59:N59">AVERAGE(B46:B55)</f>
        <v>31.99</v>
      </c>
      <c r="C59" s="4">
        <f t="shared" si="2"/>
        <v>33.25000000000001</v>
      </c>
      <c r="D59" s="4">
        <f t="shared" si="2"/>
        <v>35.209999999999994</v>
      </c>
      <c r="E59" s="4">
        <f t="shared" si="2"/>
        <v>34.17</v>
      </c>
      <c r="F59" s="4">
        <f t="shared" si="2"/>
        <v>36.04</v>
      </c>
      <c r="G59" s="4">
        <f t="shared" si="2"/>
        <v>35.98</v>
      </c>
      <c r="H59" s="4">
        <f t="shared" si="2"/>
        <v>35.13000000000001</v>
      </c>
      <c r="I59" s="4">
        <f t="shared" si="2"/>
        <v>36.28</v>
      </c>
      <c r="J59" s="4">
        <f t="shared" si="2"/>
        <v>35.35</v>
      </c>
      <c r="K59" s="4">
        <f t="shared" si="2"/>
        <v>34.620000000000005</v>
      </c>
      <c r="L59" s="4">
        <f t="shared" si="2"/>
        <v>33.35</v>
      </c>
      <c r="M59" s="4">
        <f t="shared" si="2"/>
        <v>32.91</v>
      </c>
      <c r="N59" s="4">
        <f t="shared" si="2"/>
        <v>34.52333333333333</v>
      </c>
    </row>
    <row r="60" spans="1:14" ht="9">
      <c r="A60" s="11" t="s">
        <v>65</v>
      </c>
      <c r="B60" s="4">
        <f>AVERAGE(B16:B55)</f>
        <v>35.047679640151514</v>
      </c>
      <c r="C60" s="4">
        <f aca="true" t="shared" si="3" ref="C60:N60">AVERAGE(C16:C55)</f>
        <v>37.1644582706767</v>
      </c>
      <c r="D60" s="4">
        <f t="shared" si="3"/>
        <v>37.6277203737226</v>
      </c>
      <c r="E60" s="4">
        <f t="shared" si="3"/>
        <v>36.87553604180907</v>
      </c>
      <c r="F60" s="4">
        <f t="shared" si="3"/>
        <v>37.41443877306904</v>
      </c>
      <c r="G60" s="4">
        <f t="shared" si="3"/>
        <v>36.750916806220104</v>
      </c>
      <c r="H60" s="4">
        <f t="shared" si="3"/>
        <v>36.73621130952381</v>
      </c>
      <c r="I60" s="4">
        <f t="shared" si="3"/>
        <v>38.499385203374054</v>
      </c>
      <c r="J60" s="4">
        <f t="shared" si="3"/>
        <v>37.9642556022409</v>
      </c>
      <c r="K60" s="4">
        <f t="shared" si="3"/>
        <v>37.33542586580087</v>
      </c>
      <c r="L60" s="4">
        <f t="shared" si="3"/>
        <v>34.384756077694234</v>
      </c>
      <c r="M60" s="4">
        <f t="shared" si="3"/>
        <v>33.81334663865546</v>
      </c>
      <c r="N60" s="4">
        <f t="shared" si="3"/>
        <v>36.634510883578194</v>
      </c>
    </row>
    <row r="61" ht="12" customHeight="1">
      <c r="A61" s="2" t="s">
        <v>155</v>
      </c>
    </row>
    <row r="62" spans="1:9" ht="12" customHeight="1">
      <c r="A62" s="77" t="s">
        <v>175</v>
      </c>
      <c r="B62" s="77"/>
      <c r="C62" s="77"/>
      <c r="D62" s="77"/>
      <c r="E62" s="77"/>
      <c r="F62" s="77"/>
      <c r="G62" s="77"/>
      <c r="H62" s="77"/>
      <c r="I62" s="77"/>
    </row>
    <row r="63" spans="1:11" ht="9">
      <c r="A63" s="73" t="s">
        <v>197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</row>
  </sheetData>
  <sheetProtection password="E26E" sheet="1"/>
  <printOptions/>
  <pageMargins left="0.75" right="0.75" top="0.66" bottom="0.86" header="0.5" footer="0.5"/>
  <pageSetup horizontalDpi="300" verticalDpi="3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62"/>
  <sheetViews>
    <sheetView zoomScale="110" zoomScaleNormal="110" zoomScalePageLayoutView="0" workbookViewId="0" topLeftCell="A1">
      <selection activeCell="N55" sqref="N55:N56"/>
    </sheetView>
  </sheetViews>
  <sheetFormatPr defaultColWidth="9.00390625" defaultRowHeight="12.75"/>
  <cols>
    <col min="1" max="1" width="8.125" style="2" customWidth="1"/>
    <col min="2" max="13" width="8.875" style="2" customWidth="1"/>
    <col min="14" max="16384" width="9.125" style="2" customWidth="1"/>
  </cols>
  <sheetData>
    <row r="1" spans="1:9" ht="9">
      <c r="A1" s="73" t="s">
        <v>196</v>
      </c>
      <c r="B1" s="73"/>
      <c r="C1" s="73"/>
      <c r="D1" s="73"/>
      <c r="E1" s="73"/>
      <c r="F1" s="73"/>
      <c r="G1" s="73"/>
      <c r="H1" s="73"/>
      <c r="I1" s="73"/>
    </row>
    <row r="2" spans="1:14" s="16" customFormat="1" ht="9.7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6" customFormat="1" ht="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17</v>
      </c>
    </row>
    <row r="6" spans="1:14" ht="9">
      <c r="A6" s="4" t="s">
        <v>19</v>
      </c>
      <c r="B6" s="4">
        <v>18.7</v>
      </c>
      <c r="C6" s="4">
        <v>20</v>
      </c>
      <c r="D6" s="4">
        <v>22</v>
      </c>
      <c r="E6" s="4">
        <v>21</v>
      </c>
      <c r="F6" s="4">
        <v>20.7</v>
      </c>
      <c r="G6" s="4">
        <v>21.5</v>
      </c>
      <c r="H6" s="4">
        <v>19</v>
      </c>
      <c r="I6" s="4">
        <v>18.7</v>
      </c>
      <c r="J6" s="4">
        <v>17.7</v>
      </c>
      <c r="K6" s="4">
        <v>16.9</v>
      </c>
      <c r="L6" s="4">
        <v>16.8</v>
      </c>
      <c r="M6" s="4">
        <v>16.3</v>
      </c>
      <c r="N6" s="4">
        <v>19.11</v>
      </c>
    </row>
    <row r="7" spans="1:14" ht="9">
      <c r="A7" s="4" t="s">
        <v>20</v>
      </c>
      <c r="B7" s="4">
        <v>16.8</v>
      </c>
      <c r="C7" s="4">
        <v>17.2</v>
      </c>
      <c r="D7" s="4">
        <v>16.6</v>
      </c>
      <c r="E7" s="4">
        <v>16.1</v>
      </c>
      <c r="F7" s="4">
        <v>15.8</v>
      </c>
      <c r="G7" s="4">
        <v>16.8</v>
      </c>
      <c r="H7" s="4">
        <v>17.4</v>
      </c>
      <c r="I7" s="4">
        <v>16.9</v>
      </c>
      <c r="J7" s="4">
        <v>17.1</v>
      </c>
      <c r="K7" s="4">
        <v>16.9</v>
      </c>
      <c r="L7" s="4">
        <v>15.8</v>
      </c>
      <c r="M7" s="4">
        <v>16.4</v>
      </c>
      <c r="N7" s="4">
        <v>16.65</v>
      </c>
    </row>
    <row r="8" spans="1:14" ht="9">
      <c r="A8" s="4" t="s">
        <v>21</v>
      </c>
      <c r="B8" s="4">
        <v>17</v>
      </c>
      <c r="C8" s="4">
        <v>17.5</v>
      </c>
      <c r="D8" s="4">
        <v>17.7</v>
      </c>
      <c r="E8" s="4">
        <v>17.7</v>
      </c>
      <c r="F8" s="4">
        <v>18.3</v>
      </c>
      <c r="G8" s="4">
        <v>22.7</v>
      </c>
      <c r="H8" s="4">
        <v>21.7</v>
      </c>
      <c r="I8" s="4">
        <v>21.5</v>
      </c>
      <c r="J8" s="4">
        <v>20.3</v>
      </c>
      <c r="K8" s="4">
        <v>19</v>
      </c>
      <c r="L8" s="4">
        <v>18.8</v>
      </c>
      <c r="M8" s="4">
        <v>18</v>
      </c>
      <c r="N8" s="4">
        <v>19.18</v>
      </c>
    </row>
    <row r="9" spans="1:14" ht="9">
      <c r="A9" s="4" t="s">
        <v>22</v>
      </c>
      <c r="B9" s="4">
        <v>19.5</v>
      </c>
      <c r="C9" s="4">
        <v>18.6</v>
      </c>
      <c r="D9" s="4">
        <v>18.6</v>
      </c>
      <c r="E9" s="4">
        <v>19.7</v>
      </c>
      <c r="F9" s="4">
        <v>21</v>
      </c>
      <c r="G9" s="4">
        <v>21.4</v>
      </c>
      <c r="H9" s="4">
        <v>20.4</v>
      </c>
      <c r="I9" s="4">
        <v>20</v>
      </c>
      <c r="J9" s="4">
        <v>19.1</v>
      </c>
      <c r="K9" s="4">
        <v>18.6</v>
      </c>
      <c r="L9" s="4">
        <v>19.1</v>
      </c>
      <c r="M9" s="4">
        <v>18.5</v>
      </c>
      <c r="N9" s="4">
        <v>19.54</v>
      </c>
    </row>
    <row r="10" spans="1:14" ht="9">
      <c r="A10" s="4" t="s">
        <v>23</v>
      </c>
      <c r="B10" s="4">
        <v>19</v>
      </c>
      <c r="C10" s="4">
        <v>19.9</v>
      </c>
      <c r="D10" s="4">
        <v>21.5</v>
      </c>
      <c r="E10" s="4">
        <v>21</v>
      </c>
      <c r="F10" s="4">
        <v>22</v>
      </c>
      <c r="G10" s="4">
        <v>23</v>
      </c>
      <c r="H10" s="4">
        <v>22.5</v>
      </c>
      <c r="I10" s="4">
        <v>22.7</v>
      </c>
      <c r="J10" s="4">
        <v>22.3</v>
      </c>
      <c r="K10" s="4">
        <v>22.2</v>
      </c>
      <c r="L10" s="4">
        <v>19.6</v>
      </c>
      <c r="M10" s="4">
        <v>19.7</v>
      </c>
      <c r="N10" s="4">
        <v>21.28</v>
      </c>
    </row>
    <row r="11" spans="1:14" ht="9">
      <c r="A11" s="4" t="s">
        <v>24</v>
      </c>
      <c r="B11" s="4">
        <v>21.5</v>
      </c>
      <c r="C11" s="4">
        <v>23.6</v>
      </c>
      <c r="D11" s="4">
        <v>24.1</v>
      </c>
      <c r="E11" s="4">
        <v>23.6</v>
      </c>
      <c r="F11" s="4">
        <v>24.3</v>
      </c>
      <c r="G11" s="4">
        <v>25.5</v>
      </c>
      <c r="H11" s="4">
        <v>24.1</v>
      </c>
      <c r="I11" s="4">
        <v>24</v>
      </c>
      <c r="J11" s="4">
        <v>23</v>
      </c>
      <c r="K11" s="4">
        <v>23.5</v>
      </c>
      <c r="L11" s="4">
        <v>23.5</v>
      </c>
      <c r="M11" s="4">
        <v>26</v>
      </c>
      <c r="N11" s="4">
        <v>23.89</v>
      </c>
    </row>
    <row r="12" spans="1:14" ht="9">
      <c r="A12" s="4" t="s">
        <v>25</v>
      </c>
      <c r="B12" s="4">
        <v>27.3</v>
      </c>
      <c r="C12" s="4">
        <v>27.7</v>
      </c>
      <c r="D12" s="4">
        <v>25.9</v>
      </c>
      <c r="E12" s="4">
        <v>24.6</v>
      </c>
      <c r="F12" s="4">
        <v>25</v>
      </c>
      <c r="G12" s="4">
        <v>24</v>
      </c>
      <c r="H12" s="4">
        <v>22.3</v>
      </c>
      <c r="I12" s="4">
        <v>24.4</v>
      </c>
      <c r="J12" s="4">
        <v>23.5</v>
      </c>
      <c r="K12" s="4">
        <v>22.8</v>
      </c>
      <c r="L12" s="4">
        <v>21.5</v>
      </c>
      <c r="M12" s="4">
        <v>21.7</v>
      </c>
      <c r="N12" s="4">
        <v>24.22</v>
      </c>
    </row>
    <row r="13" spans="1:14" ht="9">
      <c r="A13" s="4" t="s">
        <v>26</v>
      </c>
      <c r="B13" s="4">
        <v>22.5</v>
      </c>
      <c r="C13" s="4">
        <v>20.4</v>
      </c>
      <c r="D13" s="4">
        <v>21.4</v>
      </c>
      <c r="E13" s="4">
        <v>22</v>
      </c>
      <c r="F13" s="4">
        <v>27.3</v>
      </c>
      <c r="G13" s="4">
        <v>26.8</v>
      </c>
      <c r="H13" s="4">
        <v>25.1</v>
      </c>
      <c r="I13" s="4">
        <v>23.4</v>
      </c>
      <c r="J13" s="4">
        <v>22.8</v>
      </c>
      <c r="K13" s="4">
        <v>23.3</v>
      </c>
      <c r="L13" s="4">
        <v>23</v>
      </c>
      <c r="M13" s="4">
        <v>22.5</v>
      </c>
      <c r="N13" s="4">
        <v>23.37</v>
      </c>
    </row>
    <row r="14" spans="1:14" ht="9">
      <c r="A14" s="4" t="s">
        <v>27</v>
      </c>
      <c r="B14" s="4">
        <v>22.7</v>
      </c>
      <c r="C14" s="4">
        <v>24.3</v>
      </c>
      <c r="D14" s="4">
        <v>26.2</v>
      </c>
      <c r="E14" s="4">
        <v>27.1</v>
      </c>
      <c r="F14" s="4">
        <v>26.6</v>
      </c>
      <c r="G14" s="4">
        <v>27.1</v>
      </c>
      <c r="H14" s="4">
        <v>26.7</v>
      </c>
      <c r="I14" s="4">
        <v>25.2</v>
      </c>
      <c r="J14" s="4">
        <v>26.2</v>
      </c>
      <c r="K14" s="4">
        <v>26.2</v>
      </c>
      <c r="L14" s="4">
        <v>25.5</v>
      </c>
      <c r="M14" s="4">
        <v>24.7</v>
      </c>
      <c r="N14" s="4">
        <v>25.71</v>
      </c>
    </row>
    <row r="15" spans="1:14" ht="9">
      <c r="A15" s="4" t="s">
        <v>28</v>
      </c>
      <c r="B15" s="4">
        <v>26.9</v>
      </c>
      <c r="C15" s="4">
        <v>28</v>
      </c>
      <c r="D15" s="4">
        <v>28.3</v>
      </c>
      <c r="E15" s="4">
        <v>29.2</v>
      </c>
      <c r="F15" s="4">
        <v>29.1</v>
      </c>
      <c r="G15" s="4">
        <v>29.2</v>
      </c>
      <c r="H15" s="4">
        <v>29.3</v>
      </c>
      <c r="I15" s="4">
        <v>28.4</v>
      </c>
      <c r="J15" s="4">
        <v>27.8</v>
      </c>
      <c r="K15" s="4">
        <v>28.2</v>
      </c>
      <c r="L15" s="4">
        <v>27</v>
      </c>
      <c r="M15" s="4">
        <v>26.9</v>
      </c>
      <c r="N15" s="4">
        <v>28.19</v>
      </c>
    </row>
    <row r="16" spans="1:14" ht="9">
      <c r="A16" s="4" t="s">
        <v>29</v>
      </c>
      <c r="B16" s="4">
        <v>29.1</v>
      </c>
      <c r="C16" s="4">
        <v>28.9</v>
      </c>
      <c r="D16" s="4">
        <v>28.3</v>
      </c>
      <c r="E16" s="4">
        <v>27.5</v>
      </c>
      <c r="F16" s="4">
        <v>28</v>
      </c>
      <c r="G16" s="4">
        <v>29</v>
      </c>
      <c r="H16" s="4">
        <v>28.4</v>
      </c>
      <c r="I16" s="4">
        <v>27.8</v>
      </c>
      <c r="J16" s="4">
        <v>27.1</v>
      </c>
      <c r="K16" s="4">
        <v>26.5</v>
      </c>
      <c r="L16" s="4">
        <v>25.1</v>
      </c>
      <c r="M16" s="4">
        <v>23.1</v>
      </c>
      <c r="N16" s="4">
        <v>27.4</v>
      </c>
    </row>
    <row r="17" spans="1:14" ht="9">
      <c r="A17" s="4" t="s">
        <v>30</v>
      </c>
      <c r="B17" s="4">
        <v>24.1</v>
      </c>
      <c r="C17" s="4">
        <v>24.6</v>
      </c>
      <c r="D17" s="4">
        <v>26.5</v>
      </c>
      <c r="E17" s="4">
        <v>28</v>
      </c>
      <c r="F17" s="4">
        <v>29.2</v>
      </c>
      <c r="G17" s="4">
        <v>29</v>
      </c>
      <c r="H17" s="4">
        <v>29</v>
      </c>
      <c r="I17" s="4">
        <v>29</v>
      </c>
      <c r="J17" s="4">
        <v>27</v>
      </c>
      <c r="K17" s="4">
        <v>26</v>
      </c>
      <c r="L17" s="4">
        <v>25</v>
      </c>
      <c r="M17" s="4">
        <v>25.5</v>
      </c>
      <c r="N17" s="4">
        <v>26.91</v>
      </c>
    </row>
    <row r="18" spans="1:14" ht="9">
      <c r="A18" s="4" t="s">
        <v>31</v>
      </c>
      <c r="B18" s="4">
        <v>28.5</v>
      </c>
      <c r="C18" s="4">
        <v>29</v>
      </c>
      <c r="D18" s="4">
        <v>29</v>
      </c>
      <c r="E18" s="4">
        <v>29</v>
      </c>
      <c r="F18" s="4">
        <v>31.5</v>
      </c>
      <c r="G18" s="4">
        <v>31.5</v>
      </c>
      <c r="H18" s="4">
        <v>32.5</v>
      </c>
      <c r="I18" s="4">
        <v>31.5</v>
      </c>
      <c r="J18" s="4">
        <v>30.5</v>
      </c>
      <c r="K18" s="4">
        <v>28.5</v>
      </c>
      <c r="L18" s="4">
        <v>27.5</v>
      </c>
      <c r="M18" s="4">
        <v>28.5</v>
      </c>
      <c r="N18" s="4">
        <v>29.79</v>
      </c>
    </row>
    <row r="19" spans="1:14" ht="9">
      <c r="A19" s="4" t="s">
        <v>32</v>
      </c>
      <c r="B19" s="4">
        <v>33</v>
      </c>
      <c r="C19" s="4">
        <v>35</v>
      </c>
      <c r="D19" s="4">
        <v>38.3</v>
      </c>
      <c r="E19" s="4">
        <v>34</v>
      </c>
      <c r="F19" s="4">
        <v>32.5</v>
      </c>
      <c r="G19" s="4">
        <v>37</v>
      </c>
      <c r="H19" s="4">
        <v>35.6</v>
      </c>
      <c r="I19" s="4">
        <v>44.5</v>
      </c>
      <c r="J19" s="4">
        <v>35</v>
      </c>
      <c r="K19" s="4">
        <v>32</v>
      </c>
      <c r="L19" s="4">
        <v>33.2</v>
      </c>
      <c r="M19" s="4">
        <v>34.7</v>
      </c>
      <c r="N19" s="4">
        <v>35.41</v>
      </c>
    </row>
    <row r="20" spans="1:14" ht="9">
      <c r="A20" s="4" t="s">
        <v>33</v>
      </c>
      <c r="B20" s="4">
        <v>39.8</v>
      </c>
      <c r="C20" s="4">
        <v>39.1</v>
      </c>
      <c r="D20" s="4">
        <v>36</v>
      </c>
      <c r="E20" s="4">
        <v>36.3</v>
      </c>
      <c r="F20" s="4">
        <v>42.6</v>
      </c>
      <c r="G20" s="4">
        <v>46.4</v>
      </c>
      <c r="H20" s="4">
        <v>39.2</v>
      </c>
      <c r="I20" s="4">
        <v>38.4</v>
      </c>
      <c r="J20" s="4">
        <v>35.7</v>
      </c>
      <c r="K20" s="4">
        <v>34.8</v>
      </c>
      <c r="L20" s="4">
        <v>36.9</v>
      </c>
      <c r="M20" s="4">
        <v>38.6</v>
      </c>
      <c r="N20" s="4">
        <f aca="true" t="shared" si="0" ref="N20:N56">AVERAGEA(B20:M20)</f>
        <v>38.65</v>
      </c>
    </row>
    <row r="21" spans="1:14" ht="9">
      <c r="A21" s="4" t="s">
        <v>34</v>
      </c>
      <c r="B21" s="4">
        <v>39.3</v>
      </c>
      <c r="C21" s="4">
        <v>40.6</v>
      </c>
      <c r="D21" s="4">
        <v>41.9</v>
      </c>
      <c r="E21" s="4">
        <v>44.7</v>
      </c>
      <c r="F21" s="4">
        <v>49.5</v>
      </c>
      <c r="G21" s="4">
        <v>49</v>
      </c>
      <c r="H21" s="4">
        <v>46.5</v>
      </c>
      <c r="I21" s="4">
        <v>44.5</v>
      </c>
      <c r="J21" s="4">
        <v>42.7</v>
      </c>
      <c r="K21" s="4">
        <v>42.7</v>
      </c>
      <c r="L21" s="4">
        <v>42.5</v>
      </c>
      <c r="M21" s="4">
        <v>47.1</v>
      </c>
      <c r="N21" s="4">
        <f t="shared" si="0"/>
        <v>44.25</v>
      </c>
    </row>
    <row r="22" spans="1:14" ht="9">
      <c r="A22" s="4" t="s">
        <v>35</v>
      </c>
      <c r="B22" s="4">
        <v>49.3</v>
      </c>
      <c r="C22" s="4">
        <v>48</v>
      </c>
      <c r="D22" s="4">
        <v>50</v>
      </c>
      <c r="E22" s="4">
        <v>57</v>
      </c>
      <c r="F22" s="4">
        <v>67</v>
      </c>
      <c r="G22" s="4">
        <v>51.8</v>
      </c>
      <c r="H22" s="4">
        <v>46</v>
      </c>
      <c r="I22" s="4">
        <v>39</v>
      </c>
      <c r="J22" s="4">
        <v>41.8</v>
      </c>
      <c r="K22" s="4">
        <v>42.2</v>
      </c>
      <c r="L22" s="4">
        <v>40.7</v>
      </c>
      <c r="M22" s="4">
        <v>44.6</v>
      </c>
      <c r="N22" s="4">
        <f t="shared" si="0"/>
        <v>48.116666666666674</v>
      </c>
    </row>
    <row r="23" spans="1:14" ht="9">
      <c r="A23" s="4" t="s">
        <v>36</v>
      </c>
      <c r="B23" s="4">
        <v>50</v>
      </c>
      <c r="C23" s="4">
        <v>50.5</v>
      </c>
      <c r="D23" s="4">
        <v>49.9</v>
      </c>
      <c r="E23" s="4">
        <v>51</v>
      </c>
      <c r="F23" s="4">
        <v>57.8</v>
      </c>
      <c r="G23" s="4">
        <v>52.9</v>
      </c>
      <c r="H23" s="4">
        <v>52.2</v>
      </c>
      <c r="I23" s="4">
        <v>51.2</v>
      </c>
      <c r="J23" s="4">
        <v>52.9</v>
      </c>
      <c r="K23" s="4">
        <v>54</v>
      </c>
      <c r="L23" s="4">
        <v>52</v>
      </c>
      <c r="M23" s="4">
        <v>56</v>
      </c>
      <c r="N23" s="4">
        <f t="shared" si="0"/>
        <v>52.533333333333324</v>
      </c>
    </row>
    <row r="24" spans="1:14" ht="9">
      <c r="A24" s="4" t="s">
        <v>37</v>
      </c>
      <c r="B24" s="4">
        <v>61.4</v>
      </c>
      <c r="C24" s="4">
        <v>63.9</v>
      </c>
      <c r="D24" s="4">
        <v>69.7</v>
      </c>
      <c r="E24" s="4">
        <v>64.6</v>
      </c>
      <c r="F24" s="4">
        <v>67.7</v>
      </c>
      <c r="G24" s="4">
        <v>61</v>
      </c>
      <c r="H24" s="4">
        <v>60</v>
      </c>
      <c r="I24" s="4">
        <v>57.6</v>
      </c>
      <c r="J24" s="4">
        <v>62</v>
      </c>
      <c r="K24" s="4">
        <v>60.8</v>
      </c>
      <c r="L24" s="4">
        <v>58</v>
      </c>
      <c r="M24" s="4">
        <v>62.6</v>
      </c>
      <c r="N24" s="4">
        <f t="shared" si="0"/>
        <v>62.44166666666667</v>
      </c>
    </row>
    <row r="25" spans="1:14" ht="9">
      <c r="A25" s="4" t="s">
        <v>38</v>
      </c>
      <c r="B25" s="4">
        <v>72.5</v>
      </c>
      <c r="C25" s="4">
        <v>69</v>
      </c>
      <c r="D25" s="4">
        <v>63.6</v>
      </c>
      <c r="E25" s="4">
        <v>71</v>
      </c>
      <c r="F25" s="4">
        <v>70.5</v>
      </c>
      <c r="G25" s="4">
        <v>64.8</v>
      </c>
      <c r="H25" s="4">
        <v>63</v>
      </c>
      <c r="I25" s="4">
        <v>62.8</v>
      </c>
      <c r="J25" s="4">
        <v>66.2</v>
      </c>
      <c r="K25" s="4">
        <v>65.3</v>
      </c>
      <c r="L25" s="4">
        <v>63.5</v>
      </c>
      <c r="M25" s="4">
        <v>67.6</v>
      </c>
      <c r="N25" s="4">
        <f t="shared" si="0"/>
        <v>66.65</v>
      </c>
    </row>
    <row r="26" spans="1:14" ht="9">
      <c r="A26" s="4" t="s">
        <v>39</v>
      </c>
      <c r="B26" s="4">
        <v>65.4</v>
      </c>
      <c r="C26" s="4">
        <v>64.5</v>
      </c>
      <c r="D26" s="4">
        <v>65.2</v>
      </c>
      <c r="E26" s="4">
        <v>60.7</v>
      </c>
      <c r="F26" s="4">
        <v>65.3</v>
      </c>
      <c r="G26" s="4">
        <v>68</v>
      </c>
      <c r="H26" s="4">
        <v>68.4</v>
      </c>
      <c r="I26" s="4">
        <v>67.4</v>
      </c>
      <c r="J26" s="4">
        <v>65.6</v>
      </c>
      <c r="K26" s="4">
        <v>64.4</v>
      </c>
      <c r="L26" s="4">
        <v>56.9</v>
      </c>
      <c r="M26" s="4">
        <v>54.4</v>
      </c>
      <c r="N26" s="4">
        <f t="shared" si="0"/>
        <v>63.849999999999994</v>
      </c>
    </row>
    <row r="27" spans="1:14" ht="9">
      <c r="A27" s="4" t="s">
        <v>40</v>
      </c>
      <c r="B27" s="4">
        <v>46.5</v>
      </c>
      <c r="C27" s="4">
        <v>51.8</v>
      </c>
      <c r="D27" s="4">
        <v>52.7</v>
      </c>
      <c r="E27" s="4">
        <v>66.8</v>
      </c>
      <c r="F27" s="4">
        <v>67</v>
      </c>
      <c r="G27" s="4">
        <v>66.3</v>
      </c>
      <c r="H27" s="4">
        <v>59.4</v>
      </c>
      <c r="I27" s="4">
        <v>54.9</v>
      </c>
      <c r="J27" s="4">
        <v>50</v>
      </c>
      <c r="K27" s="4">
        <v>48.5</v>
      </c>
      <c r="L27" s="4">
        <v>44.5</v>
      </c>
      <c r="M27" s="4">
        <v>45.9</v>
      </c>
      <c r="N27" s="4">
        <f t="shared" si="0"/>
        <v>54.525</v>
      </c>
    </row>
    <row r="28" spans="1:14" ht="9">
      <c r="A28" s="4" t="s">
        <v>41</v>
      </c>
      <c r="B28" s="4">
        <v>49.8</v>
      </c>
      <c r="C28" s="4">
        <v>53.3</v>
      </c>
      <c r="D28" s="4">
        <v>61</v>
      </c>
      <c r="E28" s="4">
        <v>63.8</v>
      </c>
      <c r="F28" s="4">
        <v>68.8</v>
      </c>
      <c r="G28" s="4">
        <v>59.9</v>
      </c>
      <c r="H28" s="4">
        <v>56.6</v>
      </c>
      <c r="I28" s="4">
        <v>52</v>
      </c>
      <c r="J28" s="4">
        <v>51.3</v>
      </c>
      <c r="K28" s="4">
        <v>48.7</v>
      </c>
      <c r="L28" s="4">
        <v>46.4</v>
      </c>
      <c r="M28" s="4">
        <v>48</v>
      </c>
      <c r="N28" s="4">
        <f t="shared" si="0"/>
        <v>54.96666666666667</v>
      </c>
    </row>
    <row r="29" spans="1:14" ht="9">
      <c r="A29" s="4" t="s">
        <v>42</v>
      </c>
      <c r="B29" s="4">
        <v>53.2</v>
      </c>
      <c r="C29" s="4">
        <v>58</v>
      </c>
      <c r="D29" s="4">
        <v>61.7</v>
      </c>
      <c r="E29" s="4">
        <v>60.6</v>
      </c>
      <c r="F29" s="4">
        <v>60.3</v>
      </c>
      <c r="G29" s="4">
        <v>53.3</v>
      </c>
      <c r="H29" s="4">
        <v>50.2</v>
      </c>
      <c r="I29" s="4">
        <v>47.1</v>
      </c>
      <c r="J29" s="4">
        <v>47.3</v>
      </c>
      <c r="K29" s="4">
        <v>53.4</v>
      </c>
      <c r="L29" s="4">
        <v>54.6</v>
      </c>
      <c r="M29" s="4">
        <v>56.9</v>
      </c>
      <c r="N29" s="4">
        <f t="shared" si="0"/>
        <v>54.71666666666667</v>
      </c>
    </row>
    <row r="30" spans="1:14" ht="9">
      <c r="A30" s="4" t="s">
        <v>43</v>
      </c>
      <c r="B30" s="4">
        <v>57.5</v>
      </c>
      <c r="C30" s="4">
        <v>56.3</v>
      </c>
      <c r="D30" s="4">
        <v>54.7</v>
      </c>
      <c r="E30" s="4">
        <v>57.5</v>
      </c>
      <c r="F30" s="4">
        <v>60.2</v>
      </c>
      <c r="G30" s="4">
        <v>59.5</v>
      </c>
      <c r="H30" s="4">
        <v>59.5</v>
      </c>
      <c r="I30" s="4">
        <v>62.6</v>
      </c>
      <c r="J30" s="4">
        <v>62.8</v>
      </c>
      <c r="K30" s="4">
        <v>62.6</v>
      </c>
      <c r="L30" s="4">
        <v>63.8</v>
      </c>
      <c r="M30" s="4">
        <v>59.6</v>
      </c>
      <c r="N30" s="4">
        <f t="shared" si="0"/>
        <v>59.71666666666667</v>
      </c>
    </row>
    <row r="31" spans="1:14" ht="9">
      <c r="A31" s="4" t="s">
        <v>44</v>
      </c>
      <c r="B31" s="4">
        <v>62.2</v>
      </c>
      <c r="C31" s="4">
        <v>67.1</v>
      </c>
      <c r="D31" s="4">
        <v>68</v>
      </c>
      <c r="E31" s="4">
        <v>71.6</v>
      </c>
      <c r="F31" s="4">
        <v>74.4</v>
      </c>
      <c r="G31" s="4">
        <v>71.5</v>
      </c>
      <c r="H31" s="4">
        <v>71.3</v>
      </c>
      <c r="I31" s="4">
        <v>69.3</v>
      </c>
      <c r="J31" s="4">
        <v>69.7</v>
      </c>
      <c r="K31" s="4">
        <v>63.8</v>
      </c>
      <c r="L31" s="4">
        <v>63.3</v>
      </c>
      <c r="M31" s="4">
        <v>58.5</v>
      </c>
      <c r="N31" s="4">
        <f t="shared" si="0"/>
        <v>67.55833333333332</v>
      </c>
    </row>
    <row r="32" spans="1:14" ht="9">
      <c r="A32" s="4" t="s">
        <v>45</v>
      </c>
      <c r="B32" s="4">
        <v>62.5</v>
      </c>
      <c r="C32" s="4">
        <v>66.6</v>
      </c>
      <c r="D32" s="4">
        <v>63.1</v>
      </c>
      <c r="E32" s="4">
        <v>75.4</v>
      </c>
      <c r="F32" s="4">
        <v>81</v>
      </c>
      <c r="G32" s="4">
        <v>75.1</v>
      </c>
      <c r="H32" s="4">
        <v>71.6</v>
      </c>
      <c r="I32" s="4">
        <v>67.7</v>
      </c>
      <c r="J32" s="4">
        <v>63.5</v>
      </c>
      <c r="K32" s="4">
        <v>59.3</v>
      </c>
      <c r="L32" s="4">
        <v>69</v>
      </c>
      <c r="M32" s="4">
        <v>73.7</v>
      </c>
      <c r="N32" s="4">
        <f t="shared" si="0"/>
        <v>69.04166666666667</v>
      </c>
    </row>
    <row r="33" spans="1:14" ht="9">
      <c r="A33" s="4" t="s">
        <v>46</v>
      </c>
      <c r="B33" s="4">
        <v>80</v>
      </c>
      <c r="C33" s="4">
        <v>72.1</v>
      </c>
      <c r="D33" s="4">
        <v>80.8</v>
      </c>
      <c r="E33" s="4">
        <v>83.2</v>
      </c>
      <c r="F33" s="4">
        <v>97</v>
      </c>
      <c r="G33" s="4">
        <v>81.9</v>
      </c>
      <c r="H33" s="4">
        <v>77.6</v>
      </c>
      <c r="I33" s="4">
        <v>74.2</v>
      </c>
      <c r="J33" s="4">
        <v>73.5</v>
      </c>
      <c r="K33" s="4">
        <v>71.7</v>
      </c>
      <c r="L33" s="4">
        <v>71.1</v>
      </c>
      <c r="M33" s="4">
        <v>72.8</v>
      </c>
      <c r="N33" s="4">
        <f t="shared" si="0"/>
        <v>77.99166666666667</v>
      </c>
    </row>
    <row r="34" spans="1:14" ht="9">
      <c r="A34" s="4" t="s">
        <v>47</v>
      </c>
      <c r="B34" s="4">
        <v>81.8</v>
      </c>
      <c r="C34" s="4">
        <v>78</v>
      </c>
      <c r="D34" s="4">
        <v>83</v>
      </c>
      <c r="E34" s="4">
        <v>82.8</v>
      </c>
      <c r="F34" s="4">
        <v>77.5</v>
      </c>
      <c r="G34" s="4">
        <v>59.9</v>
      </c>
      <c r="H34" s="4">
        <v>57.3</v>
      </c>
      <c r="I34" s="4">
        <v>54.9</v>
      </c>
      <c r="J34" s="4">
        <v>59</v>
      </c>
      <c r="K34" s="4">
        <v>61.7</v>
      </c>
      <c r="L34" s="4">
        <v>62.8</v>
      </c>
      <c r="M34" s="4">
        <v>67</v>
      </c>
      <c r="N34" s="4">
        <f t="shared" si="0"/>
        <v>68.80833333333332</v>
      </c>
    </row>
    <row r="35" spans="1:14" ht="9">
      <c r="A35" s="4" t="s">
        <v>48</v>
      </c>
      <c r="B35" s="4">
        <v>64</v>
      </c>
      <c r="C35" s="4">
        <v>67.9</v>
      </c>
      <c r="D35" s="4">
        <v>75.6</v>
      </c>
      <c r="E35" s="4">
        <v>81.2</v>
      </c>
      <c r="F35" s="4">
        <v>74.6</v>
      </c>
      <c r="G35" s="4">
        <v>69.2</v>
      </c>
      <c r="H35" s="4">
        <v>65.3</v>
      </c>
      <c r="I35" s="4">
        <v>63.9</v>
      </c>
      <c r="J35" s="4">
        <v>60.9</v>
      </c>
      <c r="K35" s="4">
        <v>59.3</v>
      </c>
      <c r="L35" s="4">
        <v>53.9</v>
      </c>
      <c r="M35" s="4">
        <v>57.1</v>
      </c>
      <c r="N35" s="4">
        <f t="shared" si="0"/>
        <v>66.07499999999999</v>
      </c>
    </row>
    <row r="36" spans="1:14" ht="9">
      <c r="A36" s="4" t="s">
        <v>49</v>
      </c>
      <c r="B36" s="4">
        <v>50.7</v>
      </c>
      <c r="C36" s="4">
        <v>60.4</v>
      </c>
      <c r="D36" s="4">
        <v>69.5</v>
      </c>
      <c r="E36" s="4">
        <v>66.5</v>
      </c>
      <c r="F36" s="4">
        <v>64</v>
      </c>
      <c r="G36" s="4">
        <v>55</v>
      </c>
      <c r="H36" s="4">
        <v>53.8</v>
      </c>
      <c r="I36" s="4">
        <v>50.4</v>
      </c>
      <c r="J36" s="4">
        <v>48.9</v>
      </c>
      <c r="K36" s="4">
        <v>48</v>
      </c>
      <c r="L36" s="4">
        <v>41.5</v>
      </c>
      <c r="M36" s="4">
        <v>44.4</v>
      </c>
      <c r="N36" s="4">
        <f t="shared" si="0"/>
        <v>54.425000000000004</v>
      </c>
    </row>
    <row r="37" spans="1:14" ht="9">
      <c r="A37" s="4" t="s">
        <v>50</v>
      </c>
      <c r="B37" s="4">
        <v>44.5</v>
      </c>
      <c r="C37" s="4">
        <v>42.3</v>
      </c>
      <c r="D37" s="4">
        <v>50.3</v>
      </c>
      <c r="E37" s="4">
        <v>58</v>
      </c>
      <c r="F37" s="4">
        <v>56.2</v>
      </c>
      <c r="G37" s="4">
        <v>54.9</v>
      </c>
      <c r="H37" s="4">
        <v>53</v>
      </c>
      <c r="I37" s="4">
        <v>50.4</v>
      </c>
      <c r="J37" s="4">
        <v>49.8</v>
      </c>
      <c r="K37" s="4">
        <v>50.7</v>
      </c>
      <c r="L37" s="4">
        <v>44.6</v>
      </c>
      <c r="M37" s="4">
        <v>49.2</v>
      </c>
      <c r="N37" s="4">
        <f t="shared" si="0"/>
        <v>50.324999999999996</v>
      </c>
    </row>
    <row r="38" spans="1:14" ht="9">
      <c r="A38" s="4" t="s">
        <v>51</v>
      </c>
      <c r="B38" s="4">
        <v>53.2</v>
      </c>
      <c r="C38" s="4">
        <v>56.1</v>
      </c>
      <c r="D38" s="4">
        <v>67.1</v>
      </c>
      <c r="E38" s="4">
        <v>73.4</v>
      </c>
      <c r="F38" s="4">
        <v>66.7</v>
      </c>
      <c r="G38" s="4">
        <v>64.2</v>
      </c>
      <c r="H38" s="4">
        <v>58.7</v>
      </c>
      <c r="I38" s="4">
        <v>52.2</v>
      </c>
      <c r="J38" s="4">
        <v>53.3</v>
      </c>
      <c r="K38" s="4">
        <v>51.8</v>
      </c>
      <c r="L38" s="4">
        <v>57.1</v>
      </c>
      <c r="M38" s="4">
        <v>64.5</v>
      </c>
      <c r="N38" s="4">
        <f t="shared" si="0"/>
        <v>59.85833333333333</v>
      </c>
    </row>
    <row r="39" spans="1:14" ht="9">
      <c r="A39" s="4" t="s">
        <v>52</v>
      </c>
      <c r="B39" s="4">
        <v>68.1</v>
      </c>
      <c r="C39" s="4">
        <v>73.1</v>
      </c>
      <c r="D39" s="4">
        <v>72.8</v>
      </c>
      <c r="E39" s="4">
        <v>67.7</v>
      </c>
      <c r="F39" s="4">
        <v>59.1</v>
      </c>
      <c r="G39" s="4">
        <v>55.2</v>
      </c>
      <c r="H39" s="4">
        <v>53</v>
      </c>
      <c r="I39" s="4">
        <v>60.1</v>
      </c>
      <c r="J39" s="4">
        <v>62.3</v>
      </c>
      <c r="K39" s="4">
        <v>62.3</v>
      </c>
      <c r="L39" s="4">
        <v>64.3</v>
      </c>
      <c r="M39" s="4">
        <v>61.5</v>
      </c>
      <c r="N39" s="4">
        <f t="shared" si="0"/>
        <v>63.29166666666666</v>
      </c>
    </row>
    <row r="40" spans="1:14" ht="9">
      <c r="A40" s="4" t="s">
        <v>54</v>
      </c>
      <c r="B40" s="4">
        <v>53.8</v>
      </c>
      <c r="C40" s="4">
        <v>56.9</v>
      </c>
      <c r="D40" s="4">
        <v>56.1</v>
      </c>
      <c r="E40" s="4">
        <v>59.2</v>
      </c>
      <c r="F40" s="4">
        <v>67.1</v>
      </c>
      <c r="G40" s="4">
        <v>66.5</v>
      </c>
      <c r="H40" s="4">
        <v>75.9</v>
      </c>
      <c r="I40" s="4">
        <v>74.9</v>
      </c>
      <c r="J40" s="4">
        <v>70.1</v>
      </c>
      <c r="K40" s="4">
        <v>66.7</v>
      </c>
      <c r="L40" s="4">
        <v>66.3</v>
      </c>
      <c r="M40" s="4">
        <v>54.8</v>
      </c>
      <c r="N40" s="4">
        <f t="shared" si="0"/>
        <v>64.02499999999999</v>
      </c>
    </row>
    <row r="41" spans="1:14" ht="9">
      <c r="A41" s="4" t="s">
        <v>55</v>
      </c>
      <c r="B41" s="4">
        <v>58.3</v>
      </c>
      <c r="C41" s="4">
        <v>65.9</v>
      </c>
      <c r="D41" s="4">
        <v>73.2</v>
      </c>
      <c r="E41" s="4">
        <v>87.1</v>
      </c>
      <c r="F41" s="4">
        <v>90.5</v>
      </c>
      <c r="G41" s="4">
        <v>89.9</v>
      </c>
      <c r="H41" s="4">
        <v>87.1</v>
      </c>
      <c r="I41" s="4">
        <v>84.2</v>
      </c>
      <c r="J41" s="4">
        <v>80.2</v>
      </c>
      <c r="K41" s="4">
        <v>71.3</v>
      </c>
      <c r="L41" s="4">
        <v>68</v>
      </c>
      <c r="M41" s="4">
        <v>69.7</v>
      </c>
      <c r="N41" s="4">
        <f t="shared" si="0"/>
        <v>77.11666666666667</v>
      </c>
    </row>
    <row r="42" spans="1:14" ht="9">
      <c r="A42" s="4" t="s">
        <v>56</v>
      </c>
      <c r="B42" s="4">
        <v>71.2</v>
      </c>
      <c r="C42" s="4">
        <v>83</v>
      </c>
      <c r="D42" s="4">
        <v>87.9</v>
      </c>
      <c r="E42" s="4">
        <v>95.2</v>
      </c>
      <c r="F42" s="4">
        <v>97.6</v>
      </c>
      <c r="G42" s="4">
        <v>103</v>
      </c>
      <c r="H42" s="4">
        <v>96.8</v>
      </c>
      <c r="I42" s="4">
        <v>85</v>
      </c>
      <c r="J42" s="4">
        <v>81.2</v>
      </c>
      <c r="K42" s="4">
        <v>80.8</v>
      </c>
      <c r="L42" s="4">
        <v>79</v>
      </c>
      <c r="M42" s="4">
        <v>85.2</v>
      </c>
      <c r="N42" s="4">
        <f t="shared" si="0"/>
        <v>87.15833333333332</v>
      </c>
    </row>
    <row r="43" spans="1:14" ht="9">
      <c r="A43" s="4" t="s">
        <v>57</v>
      </c>
      <c r="B43" s="4">
        <v>98.6</v>
      </c>
      <c r="C43" s="4">
        <v>103</v>
      </c>
      <c r="D43" s="4">
        <v>111</v>
      </c>
      <c r="E43" s="4">
        <v>110</v>
      </c>
      <c r="F43" s="4">
        <v>108</v>
      </c>
      <c r="G43" s="4">
        <v>88.9</v>
      </c>
      <c r="H43" s="4">
        <v>78.9</v>
      </c>
      <c r="I43" s="4">
        <v>93</v>
      </c>
      <c r="J43" s="4">
        <v>83</v>
      </c>
      <c r="K43" s="4">
        <v>79.4</v>
      </c>
      <c r="L43" s="4">
        <v>72.2</v>
      </c>
      <c r="M43" s="4">
        <v>81.6</v>
      </c>
      <c r="N43" s="4">
        <f t="shared" si="0"/>
        <v>92.3</v>
      </c>
    </row>
    <row r="44" spans="1:14" ht="9">
      <c r="A44" s="4" t="s">
        <v>61</v>
      </c>
      <c r="B44" s="4">
        <v>73</v>
      </c>
      <c r="C44" s="4">
        <v>67</v>
      </c>
      <c r="D44" s="4">
        <v>70.3</v>
      </c>
      <c r="E44" s="4">
        <v>78</v>
      </c>
      <c r="F44" s="4">
        <v>88.4</v>
      </c>
      <c r="G44" s="4">
        <v>91.5</v>
      </c>
      <c r="H44" s="4">
        <v>81</v>
      </c>
      <c r="I44" s="4">
        <v>79.2</v>
      </c>
      <c r="J44" s="4">
        <v>67.3</v>
      </c>
      <c r="K44" s="4">
        <v>64.4</v>
      </c>
      <c r="L44" s="4">
        <v>54.7</v>
      </c>
      <c r="M44" s="4">
        <v>61.3</v>
      </c>
      <c r="N44" s="4">
        <f t="shared" si="0"/>
        <v>73.00833333333334</v>
      </c>
    </row>
    <row r="45" spans="1:14" ht="9">
      <c r="A45" s="4" t="s">
        <v>70</v>
      </c>
      <c r="B45" s="4">
        <v>66.6</v>
      </c>
      <c r="C45" s="4">
        <v>62.5</v>
      </c>
      <c r="D45" s="4">
        <v>62.8</v>
      </c>
      <c r="E45" s="4">
        <v>69.4</v>
      </c>
      <c r="F45" s="4">
        <v>87.3</v>
      </c>
      <c r="G45" s="4">
        <v>80.5</v>
      </c>
      <c r="H45" s="4">
        <v>75.3</v>
      </c>
      <c r="I45" s="4">
        <v>80.6</v>
      </c>
      <c r="J45" s="4">
        <v>71.3</v>
      </c>
      <c r="K45" s="4">
        <v>66.6</v>
      </c>
      <c r="L45" s="4">
        <v>72.4</v>
      </c>
      <c r="M45" s="4">
        <v>73.2</v>
      </c>
      <c r="N45" s="4">
        <f t="shared" si="0"/>
        <v>72.375</v>
      </c>
    </row>
    <row r="46" spans="1:14" ht="9">
      <c r="A46" s="4" t="s">
        <v>71</v>
      </c>
      <c r="B46" s="4">
        <v>60.6</v>
      </c>
      <c r="C46" s="4">
        <v>72.6</v>
      </c>
      <c r="D46" s="4">
        <v>85</v>
      </c>
      <c r="E46" s="4">
        <v>95</v>
      </c>
      <c r="F46" s="4">
        <v>106</v>
      </c>
      <c r="G46" s="4">
        <v>90</v>
      </c>
      <c r="H46" s="4">
        <v>82</v>
      </c>
      <c r="I46" s="4">
        <v>78</v>
      </c>
      <c r="J46" s="5">
        <v>71</v>
      </c>
      <c r="K46" s="5">
        <v>64</v>
      </c>
      <c r="L46" s="5">
        <v>62.7</v>
      </c>
      <c r="M46" s="5">
        <v>60</v>
      </c>
      <c r="N46" s="4">
        <f t="shared" si="0"/>
        <v>77.24166666666667</v>
      </c>
    </row>
    <row r="47" spans="1:14" ht="9">
      <c r="A47" s="4" t="s">
        <v>72</v>
      </c>
      <c r="B47" s="5">
        <v>63.4</v>
      </c>
      <c r="C47" s="5">
        <v>68.7</v>
      </c>
      <c r="D47" s="5">
        <v>79.2</v>
      </c>
      <c r="E47" s="5">
        <v>82.2</v>
      </c>
      <c r="F47" s="5">
        <v>85</v>
      </c>
      <c r="G47" s="5">
        <v>71.1</v>
      </c>
      <c r="H47" s="5">
        <v>58.7</v>
      </c>
      <c r="I47" s="5">
        <v>49.4</v>
      </c>
      <c r="J47" s="5">
        <v>46.2</v>
      </c>
      <c r="K47" s="5">
        <v>42.6</v>
      </c>
      <c r="L47" s="5">
        <v>45.4</v>
      </c>
      <c r="M47" s="5">
        <v>60.7</v>
      </c>
      <c r="N47" s="4">
        <f t="shared" si="0"/>
        <v>62.716666666666676</v>
      </c>
    </row>
    <row r="48" spans="1:14" ht="9">
      <c r="A48" s="4" t="s">
        <v>73</v>
      </c>
      <c r="B48" s="5">
        <v>63.5</v>
      </c>
      <c r="C48" s="5">
        <v>66.5</v>
      </c>
      <c r="D48" s="5">
        <v>68.2</v>
      </c>
      <c r="E48" s="5">
        <v>70.2</v>
      </c>
      <c r="F48" s="4">
        <v>66</v>
      </c>
      <c r="G48" s="4">
        <v>74</v>
      </c>
      <c r="H48" s="4">
        <v>74.4</v>
      </c>
      <c r="I48" s="4">
        <v>74.7</v>
      </c>
      <c r="J48" s="4">
        <v>71</v>
      </c>
      <c r="K48" s="4">
        <v>76.2</v>
      </c>
      <c r="L48" s="4">
        <v>81.8</v>
      </c>
      <c r="M48" s="4">
        <v>88</v>
      </c>
      <c r="N48" s="4">
        <f t="shared" si="0"/>
        <v>72.875</v>
      </c>
    </row>
    <row r="49" spans="1:14" ht="9">
      <c r="A49" s="4" t="s">
        <v>96</v>
      </c>
      <c r="B49" s="78">
        <v>88.5</v>
      </c>
      <c r="C49" s="78">
        <v>94.5</v>
      </c>
      <c r="D49" s="78">
        <v>105</v>
      </c>
      <c r="E49" s="78">
        <v>97</v>
      </c>
      <c r="F49" s="78">
        <v>98</v>
      </c>
      <c r="G49" s="78">
        <v>94</v>
      </c>
      <c r="H49" s="78">
        <v>84</v>
      </c>
      <c r="I49" s="78">
        <v>81.7</v>
      </c>
      <c r="J49" s="78">
        <v>87.7</v>
      </c>
      <c r="K49" s="78">
        <v>90</v>
      </c>
      <c r="L49" s="78">
        <v>90</v>
      </c>
      <c r="M49" s="78">
        <v>90.5</v>
      </c>
      <c r="N49" s="4">
        <f t="shared" si="0"/>
        <v>91.74166666666667</v>
      </c>
    </row>
    <row r="50" spans="1:14" ht="9">
      <c r="A50" s="4" t="s">
        <v>97</v>
      </c>
      <c r="B50" s="5">
        <v>99</v>
      </c>
      <c r="C50" s="5">
        <v>103</v>
      </c>
      <c r="D50" s="5">
        <v>111</v>
      </c>
      <c r="E50" s="5">
        <v>109</v>
      </c>
      <c r="F50" s="4">
        <v>112</v>
      </c>
      <c r="G50" s="4">
        <v>107</v>
      </c>
      <c r="H50" s="4">
        <v>99.2</v>
      </c>
      <c r="I50" s="4">
        <v>89.7</v>
      </c>
      <c r="J50" s="4">
        <v>89</v>
      </c>
      <c r="K50" s="4">
        <v>89</v>
      </c>
      <c r="L50" s="4">
        <v>89</v>
      </c>
      <c r="M50" s="4">
        <v>98</v>
      </c>
      <c r="N50" s="4">
        <f t="shared" si="0"/>
        <v>99.575</v>
      </c>
    </row>
    <row r="51" spans="1:14" ht="9">
      <c r="A51" s="25">
        <v>2005</v>
      </c>
      <c r="B51" s="5">
        <v>108</v>
      </c>
      <c r="C51" s="5">
        <v>109</v>
      </c>
      <c r="D51" s="5">
        <v>116</v>
      </c>
      <c r="E51" s="5">
        <v>121</v>
      </c>
      <c r="F51" s="4">
        <v>113</v>
      </c>
      <c r="G51" s="4">
        <v>108</v>
      </c>
      <c r="H51" s="4">
        <v>104</v>
      </c>
      <c r="I51" s="4">
        <v>100</v>
      </c>
      <c r="J51" s="4">
        <v>97.2</v>
      </c>
      <c r="K51" s="4">
        <v>98.1</v>
      </c>
      <c r="L51" s="4">
        <v>95</v>
      </c>
      <c r="M51" s="4">
        <v>90</v>
      </c>
      <c r="N51" s="4">
        <f t="shared" si="0"/>
        <v>104.94166666666666</v>
      </c>
    </row>
    <row r="52" spans="1:14" ht="9">
      <c r="A52" s="25">
        <v>2006</v>
      </c>
      <c r="B52" s="5">
        <v>95</v>
      </c>
      <c r="C52" s="5">
        <v>92</v>
      </c>
      <c r="D52" s="5">
        <v>95.4</v>
      </c>
      <c r="E52" s="5">
        <v>91.4</v>
      </c>
      <c r="F52" s="4">
        <v>96.6</v>
      </c>
      <c r="G52" s="4">
        <v>90.6</v>
      </c>
      <c r="H52" s="4">
        <v>90.2</v>
      </c>
      <c r="I52" s="4">
        <v>85.8</v>
      </c>
      <c r="J52" s="4">
        <v>87.8</v>
      </c>
      <c r="K52" s="4">
        <v>84.2</v>
      </c>
      <c r="L52" s="4">
        <v>81.5</v>
      </c>
      <c r="M52" s="4">
        <v>83.7</v>
      </c>
      <c r="N52" s="4">
        <f t="shared" si="0"/>
        <v>89.51666666666667</v>
      </c>
    </row>
    <row r="53" spans="1:14" ht="9">
      <c r="A53" s="25">
        <v>2007</v>
      </c>
      <c r="B53" s="5">
        <v>84.5</v>
      </c>
      <c r="C53" s="5">
        <v>85.1</v>
      </c>
      <c r="D53" s="5">
        <v>92.5</v>
      </c>
      <c r="E53" s="5">
        <v>100</v>
      </c>
      <c r="F53" s="4">
        <v>96.6</v>
      </c>
      <c r="G53" s="4">
        <v>93.1</v>
      </c>
      <c r="H53" s="4">
        <v>100</v>
      </c>
      <c r="I53" s="4">
        <v>97.3</v>
      </c>
      <c r="J53" s="4">
        <v>97.3</v>
      </c>
      <c r="K53" s="4">
        <v>91.1</v>
      </c>
      <c r="L53" s="4">
        <v>86.9</v>
      </c>
      <c r="M53" s="4">
        <v>91.8</v>
      </c>
      <c r="N53" s="4">
        <f t="shared" si="0"/>
        <v>93.01666666666667</v>
      </c>
    </row>
    <row r="54" spans="1:14" ht="9">
      <c r="A54" s="25">
        <v>2008</v>
      </c>
      <c r="B54" s="5">
        <v>89.5</v>
      </c>
      <c r="C54" s="5">
        <v>89.2</v>
      </c>
      <c r="D54" s="5">
        <v>91</v>
      </c>
      <c r="E54" s="5">
        <v>92</v>
      </c>
      <c r="F54" s="4">
        <v>95</v>
      </c>
      <c r="G54" s="4">
        <v>110</v>
      </c>
      <c r="H54" s="4">
        <v>110</v>
      </c>
      <c r="I54" s="4">
        <v>107</v>
      </c>
      <c r="J54" s="4">
        <v>106</v>
      </c>
      <c r="K54" s="4">
        <v>105</v>
      </c>
      <c r="L54" s="4">
        <v>103</v>
      </c>
      <c r="M54" s="4">
        <v>101</v>
      </c>
      <c r="N54" s="4">
        <f t="shared" si="0"/>
        <v>99.89166666666667</v>
      </c>
    </row>
    <row r="55" spans="1:14" ht="9">
      <c r="A55" s="25">
        <v>2009</v>
      </c>
      <c r="B55" s="5">
        <v>99</v>
      </c>
      <c r="C55" s="5">
        <v>96.8</v>
      </c>
      <c r="D55" s="5">
        <v>92</v>
      </c>
      <c r="E55" s="5">
        <v>86.1</v>
      </c>
      <c r="F55" s="4">
        <v>94.8</v>
      </c>
      <c r="G55" s="4">
        <v>107</v>
      </c>
      <c r="H55" s="4">
        <v>107</v>
      </c>
      <c r="I55" s="4">
        <v>103</v>
      </c>
      <c r="J55" s="4">
        <v>99</v>
      </c>
      <c r="K55" s="4">
        <v>95</v>
      </c>
      <c r="L55" s="4">
        <v>101</v>
      </c>
      <c r="M55" s="4">
        <v>100</v>
      </c>
      <c r="N55" s="4">
        <f t="shared" si="0"/>
        <v>98.39166666666667</v>
      </c>
    </row>
    <row r="56" spans="1:14" ht="9">
      <c r="A56" s="25">
        <v>2010</v>
      </c>
      <c r="B56" s="5">
        <v>101</v>
      </c>
      <c r="C56" s="5">
        <v>106</v>
      </c>
      <c r="D56" s="5">
        <v>111</v>
      </c>
      <c r="E56" s="5">
        <v>116</v>
      </c>
      <c r="F56" s="4">
        <v>122</v>
      </c>
      <c r="G56" s="4">
        <v>127</v>
      </c>
      <c r="H56" s="4">
        <v>124</v>
      </c>
      <c r="I56" s="4">
        <v>126</v>
      </c>
      <c r="J56" s="4"/>
      <c r="K56" s="4"/>
      <c r="L56" s="4"/>
      <c r="M56" s="4"/>
      <c r="N56" s="4">
        <f t="shared" si="0"/>
        <v>116.625</v>
      </c>
    </row>
    <row r="57" spans="1:14" ht="9">
      <c r="A57" s="4"/>
      <c r="B57" s="5"/>
      <c r="C57" s="5"/>
      <c r="D57" s="5"/>
      <c r="E57" s="5"/>
      <c r="F57" s="4"/>
      <c r="G57" s="4"/>
      <c r="H57" s="4"/>
      <c r="I57" s="4"/>
      <c r="J57" s="4"/>
      <c r="K57" s="4"/>
      <c r="L57" s="4"/>
      <c r="M57" s="4"/>
      <c r="N57" s="4"/>
    </row>
    <row r="58" spans="1:14" ht="9">
      <c r="A58" s="4" t="s">
        <v>69</v>
      </c>
      <c r="B58" s="4">
        <f aca="true" t="shared" si="1" ref="B58:N58">AVERAGE(B53:B55)</f>
        <v>91</v>
      </c>
      <c r="C58" s="4">
        <f t="shared" si="1"/>
        <v>90.36666666666667</v>
      </c>
      <c r="D58" s="4">
        <f t="shared" si="1"/>
        <v>91.83333333333333</v>
      </c>
      <c r="E58" s="4">
        <f t="shared" si="1"/>
        <v>92.7</v>
      </c>
      <c r="F58" s="4">
        <f t="shared" si="1"/>
        <v>95.46666666666665</v>
      </c>
      <c r="G58" s="4">
        <f t="shared" si="1"/>
        <v>103.36666666666667</v>
      </c>
      <c r="H58" s="4">
        <f t="shared" si="1"/>
        <v>105.66666666666667</v>
      </c>
      <c r="I58" s="4">
        <f t="shared" si="1"/>
        <v>102.43333333333334</v>
      </c>
      <c r="J58" s="4">
        <f t="shared" si="1"/>
        <v>100.76666666666667</v>
      </c>
      <c r="K58" s="4">
        <f t="shared" si="1"/>
        <v>97.03333333333335</v>
      </c>
      <c r="L58" s="4">
        <f t="shared" si="1"/>
        <v>96.96666666666665</v>
      </c>
      <c r="M58" s="4">
        <f t="shared" si="1"/>
        <v>97.60000000000001</v>
      </c>
      <c r="N58" s="4">
        <f t="shared" si="1"/>
        <v>97.10000000000001</v>
      </c>
    </row>
    <row r="59" spans="1:14" ht="9">
      <c r="A59" s="4" t="s">
        <v>58</v>
      </c>
      <c r="B59" s="4">
        <f aca="true" t="shared" si="2" ref="B59:N59">AVERAGE(B46:B55)</f>
        <v>85.1</v>
      </c>
      <c r="C59" s="4">
        <f t="shared" si="2"/>
        <v>87.74</v>
      </c>
      <c r="D59" s="4">
        <f t="shared" si="2"/>
        <v>93.53</v>
      </c>
      <c r="E59" s="4">
        <f t="shared" si="2"/>
        <v>94.39</v>
      </c>
      <c r="F59" s="4">
        <f t="shared" si="2"/>
        <v>96.3</v>
      </c>
      <c r="G59" s="4">
        <f t="shared" si="2"/>
        <v>94.48</v>
      </c>
      <c r="H59" s="4">
        <f t="shared" si="2"/>
        <v>90.95</v>
      </c>
      <c r="I59" s="4">
        <f t="shared" si="2"/>
        <v>86.66</v>
      </c>
      <c r="J59" s="4">
        <f t="shared" si="2"/>
        <v>85.22</v>
      </c>
      <c r="K59" s="4">
        <f t="shared" si="2"/>
        <v>83.52000000000001</v>
      </c>
      <c r="L59" s="4">
        <f t="shared" si="2"/>
        <v>83.63</v>
      </c>
      <c r="M59" s="4">
        <f t="shared" si="2"/>
        <v>86.36999999999999</v>
      </c>
      <c r="N59" s="4">
        <f t="shared" si="2"/>
        <v>88.99083333333333</v>
      </c>
    </row>
    <row r="60" spans="1:14" ht="9">
      <c r="A60" s="11" t="s">
        <v>65</v>
      </c>
      <c r="B60" s="4">
        <f>AVERAGE(B16:B55)</f>
        <v>63.47249999999999</v>
      </c>
      <c r="C60" s="4">
        <f aca="true" t="shared" si="3" ref="C60:N60">AVERAGE(C16:C55)</f>
        <v>65.29499999999999</v>
      </c>
      <c r="D60" s="4">
        <f t="shared" si="3"/>
        <v>68.8825</v>
      </c>
      <c r="E60" s="4">
        <f t="shared" si="3"/>
        <v>71.3775</v>
      </c>
      <c r="F60" s="4">
        <f t="shared" si="3"/>
        <v>73.7575</v>
      </c>
      <c r="G60" s="4">
        <f t="shared" si="3"/>
        <v>70.285</v>
      </c>
      <c r="H60" s="4">
        <f t="shared" si="3"/>
        <v>67.31499999999998</v>
      </c>
      <c r="I60" s="4">
        <f t="shared" si="3"/>
        <v>65.42250000000003</v>
      </c>
      <c r="J60" s="4">
        <f t="shared" si="3"/>
        <v>63.602500000000006</v>
      </c>
      <c r="K60" s="4">
        <f t="shared" si="3"/>
        <v>62.084999999999994</v>
      </c>
      <c r="L60" s="4">
        <f t="shared" si="3"/>
        <v>61.177499999999995</v>
      </c>
      <c r="M60" s="4">
        <f t="shared" si="3"/>
        <v>63.282500000000006</v>
      </c>
      <c r="N60" s="4">
        <f t="shared" si="3"/>
        <v>66.32983333333337</v>
      </c>
    </row>
    <row r="61" ht="10.5" customHeight="1">
      <c r="A61" s="2" t="s">
        <v>155</v>
      </c>
    </row>
    <row r="62" spans="1:14" ht="12.75" customHeight="1">
      <c r="A62" s="95" t="s">
        <v>68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</sheetData>
  <sheetProtection password="E26E" sheet="1"/>
  <mergeCells count="1">
    <mergeCell ref="A62:N62"/>
  </mergeCells>
  <printOptions/>
  <pageMargins left="0.75" right="0.75" top="0.66" bottom="0.86" header="0.5" footer="0.5"/>
  <pageSetup horizontalDpi="300" verticalDpi="3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62"/>
  <sheetViews>
    <sheetView zoomScale="110" zoomScaleNormal="110" zoomScalePageLayoutView="0" workbookViewId="0" topLeftCell="A1">
      <selection activeCell="N55" sqref="N55:N56"/>
    </sheetView>
  </sheetViews>
  <sheetFormatPr defaultColWidth="9.00390625" defaultRowHeight="12.75"/>
  <cols>
    <col min="1" max="1" width="8.25390625" style="2" customWidth="1"/>
    <col min="2" max="2" width="8.75390625" style="2" customWidth="1"/>
    <col min="3" max="13" width="8.875" style="2" customWidth="1"/>
    <col min="14" max="16384" width="9.125" style="2" customWidth="1"/>
  </cols>
  <sheetData>
    <row r="1" spans="1:14" ht="9">
      <c r="A1" s="69" t="s">
        <v>195</v>
      </c>
      <c r="B1" s="69"/>
      <c r="C1" s="69"/>
      <c r="D1" s="69"/>
      <c r="E1" s="69"/>
      <c r="F1" s="69"/>
      <c r="G1" s="69"/>
      <c r="H1" s="69"/>
      <c r="I1" s="69"/>
      <c r="J1" s="16"/>
      <c r="K1" s="16"/>
      <c r="L1" s="16"/>
      <c r="M1" s="16"/>
      <c r="N1" s="16"/>
    </row>
    <row r="2" spans="1:14" ht="9.7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17</v>
      </c>
    </row>
    <row r="6" spans="1:14" ht="9">
      <c r="A6" s="5" t="s">
        <v>19</v>
      </c>
      <c r="B6" s="5">
        <v>5</v>
      </c>
      <c r="C6" s="5">
        <v>5</v>
      </c>
      <c r="D6" s="5">
        <v>5.8</v>
      </c>
      <c r="E6" s="5">
        <v>5.5</v>
      </c>
      <c r="F6" s="5">
        <v>5.5</v>
      </c>
      <c r="G6" s="5">
        <v>5.4</v>
      </c>
      <c r="H6" s="5">
        <v>4.5</v>
      </c>
      <c r="I6" s="5">
        <v>3.8</v>
      </c>
      <c r="J6" s="5">
        <v>3.8</v>
      </c>
      <c r="K6" s="5">
        <v>3.6</v>
      </c>
      <c r="L6" s="5">
        <v>4.2</v>
      </c>
      <c r="M6" s="5">
        <v>5.5</v>
      </c>
      <c r="N6" s="5">
        <f aca="true" t="shared" si="0" ref="N6:N56">AVERAGEA(B6:M6)</f>
        <v>4.8</v>
      </c>
    </row>
    <row r="7" spans="1:14" ht="9">
      <c r="A7" s="5" t="s">
        <v>20</v>
      </c>
      <c r="B7" s="5">
        <v>5.5</v>
      </c>
      <c r="C7" s="5">
        <v>6</v>
      </c>
      <c r="D7" s="5">
        <v>6.2</v>
      </c>
      <c r="E7" s="5">
        <v>5.6</v>
      </c>
      <c r="F7" s="5">
        <v>4.7</v>
      </c>
      <c r="G7" s="5">
        <v>4</v>
      </c>
      <c r="H7" s="5">
        <v>4.1</v>
      </c>
      <c r="I7" s="5">
        <v>3.9</v>
      </c>
      <c r="J7" s="5">
        <v>3.6</v>
      </c>
      <c r="K7" s="5">
        <v>4.2</v>
      </c>
      <c r="L7" s="5">
        <v>4.5</v>
      </c>
      <c r="M7" s="5">
        <v>5</v>
      </c>
      <c r="N7" s="5">
        <f t="shared" si="0"/>
        <v>4.7749999999999995</v>
      </c>
    </row>
    <row r="8" spans="1:14" ht="9">
      <c r="A8" s="5" t="s">
        <v>21</v>
      </c>
      <c r="B8" s="5">
        <v>4.9</v>
      </c>
      <c r="C8" s="5">
        <v>5</v>
      </c>
      <c r="D8" s="5">
        <v>5.7</v>
      </c>
      <c r="E8" s="5">
        <v>4.5</v>
      </c>
      <c r="F8" s="5">
        <v>4.7</v>
      </c>
      <c r="G8" s="5">
        <v>5.2</v>
      </c>
      <c r="H8" s="5">
        <v>4.9</v>
      </c>
      <c r="I8" s="5">
        <v>4.7</v>
      </c>
      <c r="J8" s="5">
        <v>5.3</v>
      </c>
      <c r="K8" s="5">
        <v>5.7</v>
      </c>
      <c r="L8" s="5">
        <v>4.9</v>
      </c>
      <c r="M8" s="5">
        <v>5.5</v>
      </c>
      <c r="N8" s="5">
        <f t="shared" si="0"/>
        <v>5.083333333333333</v>
      </c>
    </row>
    <row r="9" spans="1:14" ht="9">
      <c r="A9" s="5" t="s">
        <v>22</v>
      </c>
      <c r="B9" s="5">
        <v>5.8</v>
      </c>
      <c r="C9" s="5">
        <v>6</v>
      </c>
      <c r="D9" s="5">
        <v>6</v>
      </c>
      <c r="E9" s="5">
        <v>6.4</v>
      </c>
      <c r="F9" s="5">
        <v>4.9</v>
      </c>
      <c r="G9" s="5">
        <v>5.1</v>
      </c>
      <c r="H9" s="5">
        <v>5.3</v>
      </c>
      <c r="I9" s="5">
        <v>5.2</v>
      </c>
      <c r="J9" s="5">
        <v>5.3</v>
      </c>
      <c r="K9" s="5">
        <v>4.8</v>
      </c>
      <c r="L9" s="5">
        <v>4.8</v>
      </c>
      <c r="M9" s="5">
        <v>4.9</v>
      </c>
      <c r="N9" s="5">
        <f t="shared" si="0"/>
        <v>5.375</v>
      </c>
    </row>
    <row r="10" spans="1:14" ht="9">
      <c r="A10" s="5" t="s">
        <v>23</v>
      </c>
      <c r="B10" s="5">
        <v>5.4</v>
      </c>
      <c r="C10" s="5">
        <v>5.4</v>
      </c>
      <c r="D10" s="5">
        <v>5.4</v>
      </c>
      <c r="E10" s="5">
        <v>5.8</v>
      </c>
      <c r="F10" s="5">
        <v>5.1</v>
      </c>
      <c r="G10" s="5">
        <v>5.2</v>
      </c>
      <c r="H10" s="5">
        <v>5</v>
      </c>
      <c r="I10" s="5">
        <v>5.1</v>
      </c>
      <c r="J10" s="5">
        <v>5.4</v>
      </c>
      <c r="K10" s="5">
        <v>5.6</v>
      </c>
      <c r="L10" s="5">
        <v>5.2</v>
      </c>
      <c r="M10" s="5">
        <v>5.2</v>
      </c>
      <c r="N10" s="5">
        <f t="shared" si="0"/>
        <v>5.316666666666667</v>
      </c>
    </row>
    <row r="11" spans="1:14" ht="9">
      <c r="A11" s="5" t="s">
        <v>24</v>
      </c>
      <c r="B11" s="5">
        <v>5.4</v>
      </c>
      <c r="C11" s="5">
        <v>5.9</v>
      </c>
      <c r="D11" s="5">
        <v>5.9</v>
      </c>
      <c r="E11" s="5">
        <v>5.2</v>
      </c>
      <c r="F11" s="5">
        <v>5</v>
      </c>
      <c r="G11" s="5">
        <v>5.6</v>
      </c>
      <c r="H11" s="5">
        <v>6.1</v>
      </c>
      <c r="I11" s="5">
        <v>6</v>
      </c>
      <c r="J11" s="5">
        <v>5.8</v>
      </c>
      <c r="K11" s="5">
        <v>5.6</v>
      </c>
      <c r="L11" s="5">
        <v>5.2</v>
      </c>
      <c r="M11" s="5">
        <v>5.6</v>
      </c>
      <c r="N11" s="5">
        <f t="shared" si="0"/>
        <v>5.608333333333333</v>
      </c>
    </row>
    <row r="12" spans="1:14" ht="9">
      <c r="A12" s="4" t="s">
        <v>25</v>
      </c>
      <c r="B12" s="4">
        <v>5.7</v>
      </c>
      <c r="C12" s="4">
        <v>6.3</v>
      </c>
      <c r="D12" s="4">
        <v>6.1</v>
      </c>
      <c r="E12" s="4">
        <v>6.4</v>
      </c>
      <c r="F12" s="4">
        <v>6</v>
      </c>
      <c r="G12" s="4">
        <v>5.7</v>
      </c>
      <c r="H12" s="4">
        <v>5.6</v>
      </c>
      <c r="I12" s="4">
        <v>5.2</v>
      </c>
      <c r="J12" s="4">
        <v>5.5</v>
      </c>
      <c r="K12" s="4">
        <v>5.4</v>
      </c>
      <c r="L12" s="4">
        <v>5.2</v>
      </c>
      <c r="M12" s="4">
        <v>5.2</v>
      </c>
      <c r="N12" s="4">
        <f t="shared" si="0"/>
        <v>5.691666666666667</v>
      </c>
    </row>
    <row r="13" spans="1:14" ht="9">
      <c r="A13" s="4" t="s">
        <v>26</v>
      </c>
      <c r="B13" s="4">
        <v>5.5</v>
      </c>
      <c r="C13" s="4">
        <v>5.7</v>
      </c>
      <c r="D13" s="4">
        <v>5.8</v>
      </c>
      <c r="E13" s="4">
        <v>6</v>
      </c>
      <c r="F13" s="4">
        <v>5.6</v>
      </c>
      <c r="G13" s="4">
        <v>5.5</v>
      </c>
      <c r="H13" s="4">
        <v>5.8</v>
      </c>
      <c r="I13" s="4">
        <v>6</v>
      </c>
      <c r="J13" s="4">
        <v>5.8</v>
      </c>
      <c r="K13" s="4">
        <v>5.8</v>
      </c>
      <c r="L13" s="4">
        <v>5.6</v>
      </c>
      <c r="M13" s="4">
        <v>5.7</v>
      </c>
      <c r="N13" s="4">
        <f t="shared" si="0"/>
        <v>5.733333333333333</v>
      </c>
    </row>
    <row r="14" spans="1:14" ht="9">
      <c r="A14" s="4" t="s">
        <v>27</v>
      </c>
      <c r="B14" s="4">
        <v>5.7</v>
      </c>
      <c r="C14" s="4">
        <v>5.7</v>
      </c>
      <c r="D14" s="4">
        <v>5.9</v>
      </c>
      <c r="E14" s="4">
        <v>5.9</v>
      </c>
      <c r="F14" s="4">
        <v>5.7</v>
      </c>
      <c r="G14" s="4">
        <v>5.7</v>
      </c>
      <c r="H14" s="4">
        <v>5.6</v>
      </c>
      <c r="I14" s="4">
        <v>5.8</v>
      </c>
      <c r="J14" s="4">
        <v>6</v>
      </c>
      <c r="K14" s="4">
        <v>6</v>
      </c>
      <c r="L14" s="4">
        <v>6</v>
      </c>
      <c r="M14" s="4">
        <v>6.2</v>
      </c>
      <c r="N14" s="4">
        <f t="shared" si="0"/>
        <v>5.8500000000000005</v>
      </c>
    </row>
    <row r="15" spans="1:14" ht="9">
      <c r="A15" s="4" t="s">
        <v>28</v>
      </c>
      <c r="B15" s="4">
        <v>6.1</v>
      </c>
      <c r="C15" s="4">
        <v>6.3</v>
      </c>
      <c r="D15" s="4">
        <v>7.5</v>
      </c>
      <c r="E15" s="4">
        <v>7.9</v>
      </c>
      <c r="F15" s="4">
        <v>7.8</v>
      </c>
      <c r="G15" s="4">
        <v>7.7</v>
      </c>
      <c r="H15" s="4">
        <v>7.9</v>
      </c>
      <c r="I15" s="4">
        <v>8.3</v>
      </c>
      <c r="J15" s="4">
        <v>8.4</v>
      </c>
      <c r="K15" s="4">
        <v>8.1</v>
      </c>
      <c r="L15" s="4">
        <v>7.8</v>
      </c>
      <c r="M15" s="4">
        <v>7.6</v>
      </c>
      <c r="N15" s="4">
        <f t="shared" si="0"/>
        <v>7.616666666666666</v>
      </c>
    </row>
    <row r="16" spans="1:14" ht="9">
      <c r="A16" s="4" t="s">
        <v>29</v>
      </c>
      <c r="B16" s="4">
        <v>7.1</v>
      </c>
      <c r="C16" s="4">
        <v>7.4</v>
      </c>
      <c r="D16" s="4">
        <v>7.7</v>
      </c>
      <c r="E16" s="4">
        <v>7.4</v>
      </c>
      <c r="F16" s="4">
        <v>7.6</v>
      </c>
      <c r="G16" s="4">
        <v>8.2</v>
      </c>
      <c r="H16" s="4">
        <v>7.8</v>
      </c>
      <c r="I16" s="4">
        <v>6.9</v>
      </c>
      <c r="J16" s="4">
        <v>6.6</v>
      </c>
      <c r="K16" s="4">
        <v>6.6</v>
      </c>
      <c r="L16" s="4">
        <v>6.3</v>
      </c>
      <c r="M16" s="4">
        <v>5.5</v>
      </c>
      <c r="N16" s="4">
        <f t="shared" si="0"/>
        <v>7.091666666666666</v>
      </c>
    </row>
    <row r="17" spans="1:14" ht="9">
      <c r="A17" s="4" t="s">
        <v>30</v>
      </c>
      <c r="B17" s="4">
        <v>5.3</v>
      </c>
      <c r="C17" s="4">
        <v>5.6</v>
      </c>
      <c r="D17" s="4">
        <v>5.6</v>
      </c>
      <c r="E17" s="4">
        <v>5.9</v>
      </c>
      <c r="F17" s="4">
        <v>5.8</v>
      </c>
      <c r="G17" s="4">
        <v>5.7</v>
      </c>
      <c r="H17" s="4">
        <v>5.7</v>
      </c>
      <c r="I17" s="4">
        <v>5.6</v>
      </c>
      <c r="J17" s="4">
        <v>5.5</v>
      </c>
      <c r="K17" s="4">
        <v>5.4</v>
      </c>
      <c r="L17" s="4">
        <v>5.4</v>
      </c>
      <c r="M17" s="4">
        <v>5.4</v>
      </c>
      <c r="N17" s="4">
        <f t="shared" si="0"/>
        <v>5.575</v>
      </c>
    </row>
    <row r="18" spans="1:14" ht="9">
      <c r="A18" s="4" t="s">
        <v>31</v>
      </c>
      <c r="B18" s="4">
        <v>5</v>
      </c>
      <c r="C18" s="4">
        <v>5.5</v>
      </c>
      <c r="D18" s="4">
        <v>5.5</v>
      </c>
      <c r="E18" s="4">
        <v>5.5</v>
      </c>
      <c r="F18" s="4">
        <v>5.5</v>
      </c>
      <c r="G18" s="4">
        <v>6</v>
      </c>
      <c r="H18" s="4">
        <v>6</v>
      </c>
      <c r="I18" s="4">
        <v>6.5</v>
      </c>
      <c r="J18" s="4">
        <v>6.5</v>
      </c>
      <c r="K18" s="4">
        <v>6.5</v>
      </c>
      <c r="L18" s="4">
        <v>6.5</v>
      </c>
      <c r="M18" s="4">
        <v>6.5</v>
      </c>
      <c r="N18" s="4">
        <f t="shared" si="0"/>
        <v>5.958333333333333</v>
      </c>
    </row>
    <row r="19" spans="1:14" ht="9">
      <c r="A19" s="4" t="s">
        <v>32</v>
      </c>
      <c r="B19" s="4">
        <v>7</v>
      </c>
      <c r="C19" s="4">
        <v>9</v>
      </c>
      <c r="D19" s="4">
        <v>10</v>
      </c>
      <c r="E19" s="4">
        <v>10</v>
      </c>
      <c r="F19" s="4">
        <v>10</v>
      </c>
      <c r="G19" s="4">
        <v>10</v>
      </c>
      <c r="H19" s="4">
        <v>11</v>
      </c>
      <c r="I19" s="4">
        <v>12</v>
      </c>
      <c r="J19" s="4">
        <v>11</v>
      </c>
      <c r="K19" s="4">
        <v>10</v>
      </c>
      <c r="L19" s="4">
        <v>11</v>
      </c>
      <c r="M19" s="4">
        <v>11</v>
      </c>
      <c r="N19" s="4">
        <f t="shared" si="0"/>
        <v>10.166666666666666</v>
      </c>
    </row>
    <row r="20" spans="1:14" ht="9">
      <c r="A20" s="4" t="s">
        <v>33</v>
      </c>
      <c r="B20" s="4">
        <v>11.8</v>
      </c>
      <c r="C20" s="4">
        <v>11.5</v>
      </c>
      <c r="D20" s="4">
        <v>11.4</v>
      </c>
      <c r="E20" s="4">
        <v>11</v>
      </c>
      <c r="F20" s="4">
        <v>9.9</v>
      </c>
      <c r="G20" s="4">
        <v>8.7</v>
      </c>
      <c r="H20" s="4">
        <v>9.5</v>
      </c>
      <c r="I20" s="4">
        <v>8.1</v>
      </c>
      <c r="J20" s="4">
        <v>8.1</v>
      </c>
      <c r="K20" s="4">
        <v>6.5</v>
      </c>
      <c r="L20" s="4">
        <v>6.2</v>
      </c>
      <c r="M20" s="4">
        <v>6.5</v>
      </c>
      <c r="N20" s="4">
        <f t="shared" si="0"/>
        <v>9.1</v>
      </c>
    </row>
    <row r="21" spans="1:14" ht="9">
      <c r="A21" s="4" t="s">
        <v>34</v>
      </c>
      <c r="B21" s="4">
        <v>6.6</v>
      </c>
      <c r="C21" s="4">
        <v>7.2</v>
      </c>
      <c r="D21" s="4">
        <v>8.3</v>
      </c>
      <c r="E21" s="4">
        <v>10</v>
      </c>
      <c r="F21" s="4">
        <v>8.7</v>
      </c>
      <c r="G21" s="4">
        <v>8.7</v>
      </c>
      <c r="H21" s="4">
        <v>10.2</v>
      </c>
      <c r="I21" s="4">
        <v>8.3</v>
      </c>
      <c r="J21" s="4">
        <v>8.4</v>
      </c>
      <c r="K21" s="4">
        <v>8.6</v>
      </c>
      <c r="L21" s="4">
        <v>9</v>
      </c>
      <c r="M21" s="4">
        <v>9.3</v>
      </c>
      <c r="N21" s="4">
        <f t="shared" si="0"/>
        <v>8.608333333333333</v>
      </c>
    </row>
    <row r="22" spans="1:14" ht="9">
      <c r="A22" s="4" t="s">
        <v>35</v>
      </c>
      <c r="B22" s="4">
        <v>10.6</v>
      </c>
      <c r="C22" s="4">
        <v>10.6</v>
      </c>
      <c r="D22" s="4">
        <v>11.7</v>
      </c>
      <c r="E22" s="4">
        <v>14.2</v>
      </c>
      <c r="F22" s="4">
        <v>13.8</v>
      </c>
      <c r="G22" s="4">
        <v>11.3</v>
      </c>
      <c r="H22" s="4">
        <v>11</v>
      </c>
      <c r="I22" s="4">
        <v>9.9</v>
      </c>
      <c r="J22" s="4">
        <v>10.1</v>
      </c>
      <c r="K22" s="4">
        <v>10.2</v>
      </c>
      <c r="L22" s="4">
        <v>9.9</v>
      </c>
      <c r="M22" s="4">
        <v>10</v>
      </c>
      <c r="N22" s="4">
        <f t="shared" si="0"/>
        <v>11.108333333333334</v>
      </c>
    </row>
    <row r="23" spans="1:14" ht="9">
      <c r="A23" s="4" t="s">
        <v>36</v>
      </c>
      <c r="B23" s="4">
        <v>10.6</v>
      </c>
      <c r="C23" s="4">
        <v>10</v>
      </c>
      <c r="D23" s="4">
        <v>10.6</v>
      </c>
      <c r="E23" s="4">
        <v>12.5</v>
      </c>
      <c r="F23" s="4">
        <v>12</v>
      </c>
      <c r="G23" s="4">
        <v>11.1</v>
      </c>
      <c r="H23" s="4">
        <v>10.9</v>
      </c>
      <c r="I23" s="4">
        <v>11</v>
      </c>
      <c r="J23" s="4">
        <v>12</v>
      </c>
      <c r="K23" s="4">
        <v>12</v>
      </c>
      <c r="L23" s="4">
        <v>12.2</v>
      </c>
      <c r="M23" s="4">
        <v>13.1</v>
      </c>
      <c r="N23" s="4">
        <f t="shared" si="0"/>
        <v>11.5</v>
      </c>
    </row>
    <row r="24" spans="1:14" ht="9">
      <c r="A24" s="4" t="s">
        <v>37</v>
      </c>
      <c r="B24" s="4">
        <v>14.1</v>
      </c>
      <c r="C24" s="4">
        <v>15.5</v>
      </c>
      <c r="D24" s="4">
        <v>16.3</v>
      </c>
      <c r="E24" s="4">
        <v>14.5</v>
      </c>
      <c r="F24" s="4">
        <v>16.1</v>
      </c>
      <c r="G24" s="4">
        <v>15.8</v>
      </c>
      <c r="H24" s="4">
        <v>17.1</v>
      </c>
      <c r="I24" s="4">
        <v>17.1</v>
      </c>
      <c r="J24" s="4">
        <v>20</v>
      </c>
      <c r="K24" s="4">
        <v>18.6</v>
      </c>
      <c r="L24" s="4">
        <v>18.1</v>
      </c>
      <c r="M24" s="4">
        <v>19.5</v>
      </c>
      <c r="N24" s="4">
        <f t="shared" si="0"/>
        <v>16.891666666666666</v>
      </c>
    </row>
    <row r="25" spans="1:14" ht="9">
      <c r="A25" s="4" t="s">
        <v>38</v>
      </c>
      <c r="B25" s="4">
        <v>24</v>
      </c>
      <c r="C25" s="4">
        <v>23.5</v>
      </c>
      <c r="D25" s="4">
        <v>24</v>
      </c>
      <c r="E25" s="4">
        <v>25</v>
      </c>
      <c r="F25" s="4">
        <v>24.4</v>
      </c>
      <c r="G25" s="4">
        <v>23.6</v>
      </c>
      <c r="H25" s="4">
        <v>25</v>
      </c>
      <c r="I25" s="4">
        <v>24</v>
      </c>
      <c r="J25" s="4">
        <v>26</v>
      </c>
      <c r="K25" s="4">
        <v>27.4</v>
      </c>
      <c r="L25" s="4">
        <v>27</v>
      </c>
      <c r="M25" s="4">
        <v>26</v>
      </c>
      <c r="N25" s="4">
        <f t="shared" si="0"/>
        <v>24.991666666666664</v>
      </c>
    </row>
    <row r="26" spans="1:14" ht="9">
      <c r="A26" s="4" t="s">
        <v>39</v>
      </c>
      <c r="B26" s="4">
        <v>22.7</v>
      </c>
      <c r="C26" s="4">
        <v>28.6</v>
      </c>
      <c r="D26" s="4">
        <v>27.3</v>
      </c>
      <c r="E26" s="4">
        <v>19.5</v>
      </c>
      <c r="F26" s="4">
        <v>25.3</v>
      </c>
      <c r="G26" s="4">
        <v>20.4</v>
      </c>
      <c r="H26" s="4">
        <v>25.7</v>
      </c>
      <c r="I26" s="4">
        <v>22.7</v>
      </c>
      <c r="J26" s="4">
        <v>26.7</v>
      </c>
      <c r="K26" s="4">
        <v>20.7</v>
      </c>
      <c r="L26" s="4">
        <v>27.1</v>
      </c>
      <c r="M26" s="4">
        <v>32.1</v>
      </c>
      <c r="N26" s="4">
        <f t="shared" si="0"/>
        <v>24.899999999999995</v>
      </c>
    </row>
    <row r="27" spans="1:14" ht="9">
      <c r="A27" s="4" t="s">
        <v>40</v>
      </c>
      <c r="B27" s="4">
        <v>31.5</v>
      </c>
      <c r="C27" s="4">
        <v>31.2</v>
      </c>
      <c r="D27" s="4">
        <v>26</v>
      </c>
      <c r="E27" s="4">
        <v>20.1</v>
      </c>
      <c r="F27" s="4">
        <v>14.8</v>
      </c>
      <c r="G27" s="4">
        <v>17.3</v>
      </c>
      <c r="H27" s="4">
        <v>22.2</v>
      </c>
      <c r="I27" s="4">
        <v>21.4</v>
      </c>
      <c r="J27" s="4">
        <v>20.7</v>
      </c>
      <c r="K27" s="4">
        <v>20.4</v>
      </c>
      <c r="L27" s="4">
        <v>20</v>
      </c>
      <c r="M27" s="4">
        <v>26.6</v>
      </c>
      <c r="N27" s="4">
        <f t="shared" si="0"/>
        <v>22.683333333333334</v>
      </c>
    </row>
    <row r="28" spans="1:14" ht="9">
      <c r="A28" s="4" t="s">
        <v>41</v>
      </c>
      <c r="B28" s="4">
        <v>24.6</v>
      </c>
      <c r="C28" s="4">
        <v>24</v>
      </c>
      <c r="D28" s="4">
        <v>24.2</v>
      </c>
      <c r="E28" s="4">
        <v>23.6</v>
      </c>
      <c r="F28" s="4">
        <v>20.2</v>
      </c>
      <c r="G28" s="4">
        <v>21.2</v>
      </c>
      <c r="H28" s="4">
        <v>22.9</v>
      </c>
      <c r="I28" s="4">
        <v>22.8</v>
      </c>
      <c r="J28" s="4">
        <v>22.5</v>
      </c>
      <c r="K28" s="4">
        <v>22.5</v>
      </c>
      <c r="L28" s="4">
        <v>19.6</v>
      </c>
      <c r="M28" s="4">
        <v>19.2</v>
      </c>
      <c r="N28" s="4">
        <f t="shared" si="0"/>
        <v>22.275000000000002</v>
      </c>
    </row>
    <row r="29" spans="1:14" ht="9">
      <c r="A29" s="4" t="s">
        <v>42</v>
      </c>
      <c r="B29" s="4">
        <v>22.3</v>
      </c>
      <c r="C29" s="4">
        <v>22.3</v>
      </c>
      <c r="D29" s="4">
        <v>19.1</v>
      </c>
      <c r="E29" s="4">
        <v>16.3</v>
      </c>
      <c r="F29" s="4">
        <v>14.5</v>
      </c>
      <c r="G29" s="4">
        <v>13.9</v>
      </c>
      <c r="H29" s="4">
        <v>20.4</v>
      </c>
      <c r="I29" s="4">
        <v>20.4</v>
      </c>
      <c r="J29" s="4">
        <v>18.7</v>
      </c>
      <c r="K29" s="4">
        <v>19</v>
      </c>
      <c r="L29" s="4">
        <v>18</v>
      </c>
      <c r="M29" s="4">
        <v>18</v>
      </c>
      <c r="N29" s="4">
        <f t="shared" si="0"/>
        <v>18.575</v>
      </c>
    </row>
    <row r="30" spans="1:14" ht="9">
      <c r="A30" s="4" t="s">
        <v>43</v>
      </c>
      <c r="B30" s="4">
        <v>18.3</v>
      </c>
      <c r="C30" s="4">
        <v>21.1</v>
      </c>
      <c r="D30" s="4">
        <v>19.2</v>
      </c>
      <c r="E30" s="4">
        <v>17.2</v>
      </c>
      <c r="F30" s="4">
        <v>13.1</v>
      </c>
      <c r="G30" s="4">
        <v>16.2</v>
      </c>
      <c r="H30" s="4">
        <v>17.2</v>
      </c>
      <c r="I30" s="4">
        <v>17.6</v>
      </c>
      <c r="J30" s="4">
        <v>16.8</v>
      </c>
      <c r="K30" s="4">
        <v>18.3</v>
      </c>
      <c r="L30" s="4">
        <v>20.4</v>
      </c>
      <c r="M30" s="4">
        <v>22.1</v>
      </c>
      <c r="N30" s="4">
        <f t="shared" si="0"/>
        <v>18.125000000000004</v>
      </c>
    </row>
    <row r="31" spans="1:14" ht="9">
      <c r="A31" s="4" t="s">
        <v>44</v>
      </c>
      <c r="B31" s="4">
        <v>27.8</v>
      </c>
      <c r="C31" s="4">
        <v>26.5</v>
      </c>
      <c r="D31" s="4">
        <v>24.9</v>
      </c>
      <c r="E31" s="4">
        <v>22.5</v>
      </c>
      <c r="F31" s="4">
        <v>23.7</v>
      </c>
      <c r="G31" s="4">
        <v>27</v>
      </c>
      <c r="H31" s="4">
        <v>26.3</v>
      </c>
      <c r="I31" s="4">
        <v>27.8</v>
      </c>
      <c r="J31" s="4">
        <v>28.2</v>
      </c>
      <c r="K31" s="4">
        <v>25.6</v>
      </c>
      <c r="L31" s="4">
        <v>30.3</v>
      </c>
      <c r="M31" s="4">
        <v>26.6</v>
      </c>
      <c r="N31" s="4">
        <f t="shared" si="0"/>
        <v>26.433333333333337</v>
      </c>
    </row>
    <row r="32" spans="1:14" ht="9">
      <c r="A32" s="4" t="s">
        <v>45</v>
      </c>
      <c r="B32" s="4">
        <v>29.1</v>
      </c>
      <c r="C32" s="4">
        <v>28.3</v>
      </c>
      <c r="D32" s="4">
        <v>21.4</v>
      </c>
      <c r="E32" s="4">
        <v>24.9</v>
      </c>
      <c r="F32" s="4">
        <v>25.4</v>
      </c>
      <c r="G32" s="4">
        <v>26.3</v>
      </c>
      <c r="H32" s="4">
        <v>25.7</v>
      </c>
      <c r="I32" s="4">
        <v>30</v>
      </c>
      <c r="J32" s="4">
        <v>28</v>
      </c>
      <c r="K32" s="4">
        <v>23</v>
      </c>
      <c r="L32" s="4">
        <v>27.7</v>
      </c>
      <c r="M32" s="4">
        <v>25.8</v>
      </c>
      <c r="N32" s="4">
        <f t="shared" si="0"/>
        <v>26.3</v>
      </c>
    </row>
    <row r="33" spans="1:14" ht="9">
      <c r="A33" s="4" t="s">
        <v>46</v>
      </c>
      <c r="B33" s="4">
        <v>29.6</v>
      </c>
      <c r="C33" s="4">
        <v>30.2</v>
      </c>
      <c r="D33" s="4">
        <v>29.8</v>
      </c>
      <c r="E33" s="4">
        <v>27.3</v>
      </c>
      <c r="F33" s="4">
        <v>26.2</v>
      </c>
      <c r="G33" s="4">
        <v>23.7</v>
      </c>
      <c r="H33" s="4">
        <v>28.7</v>
      </c>
      <c r="I33" s="4">
        <v>29.9</v>
      </c>
      <c r="J33" s="4">
        <v>32.9</v>
      </c>
      <c r="K33" s="4">
        <v>36.9</v>
      </c>
      <c r="L33" s="4">
        <v>31.9</v>
      </c>
      <c r="M33" s="4">
        <v>36.4</v>
      </c>
      <c r="N33" s="4">
        <f t="shared" si="0"/>
        <v>30.291666666666657</v>
      </c>
    </row>
    <row r="34" spans="1:14" ht="9">
      <c r="A34" s="4" t="s">
        <v>47</v>
      </c>
      <c r="B34" s="4">
        <v>35.5</v>
      </c>
      <c r="C34" s="4">
        <v>28</v>
      </c>
      <c r="D34" s="4">
        <v>25.7</v>
      </c>
      <c r="E34" s="4">
        <v>23.9</v>
      </c>
      <c r="F34" s="4">
        <v>27.3</v>
      </c>
      <c r="G34" s="4">
        <v>21.4</v>
      </c>
      <c r="H34" s="4">
        <v>23.6</v>
      </c>
      <c r="I34" s="4">
        <v>27.7</v>
      </c>
      <c r="J34" s="4">
        <v>25.8</v>
      </c>
      <c r="K34" s="4">
        <v>25.7</v>
      </c>
      <c r="L34" s="4">
        <v>30.3</v>
      </c>
      <c r="M34" s="4">
        <v>28.5</v>
      </c>
      <c r="N34" s="4">
        <f t="shared" si="0"/>
        <v>26.950000000000003</v>
      </c>
    </row>
    <row r="35" spans="1:14" ht="9">
      <c r="A35" s="4" t="s">
        <v>48</v>
      </c>
      <c r="B35" s="4">
        <v>30.6</v>
      </c>
      <c r="C35" s="4">
        <v>29</v>
      </c>
      <c r="D35" s="4">
        <v>26.9</v>
      </c>
      <c r="E35" s="4">
        <v>20.1</v>
      </c>
      <c r="F35" s="4">
        <v>17.5</v>
      </c>
      <c r="G35" s="4">
        <v>20.5</v>
      </c>
      <c r="H35" s="4">
        <v>24.1</v>
      </c>
      <c r="I35" s="4">
        <v>27.6</v>
      </c>
      <c r="J35" s="4">
        <v>23.6</v>
      </c>
      <c r="K35" s="4">
        <v>21</v>
      </c>
      <c r="L35" s="4">
        <v>24.5</v>
      </c>
      <c r="M35" s="4">
        <v>30</v>
      </c>
      <c r="N35" s="4">
        <f t="shared" si="0"/>
        <v>24.616666666666664</v>
      </c>
    </row>
    <row r="36" spans="1:14" ht="9">
      <c r="A36" s="4" t="s">
        <v>49</v>
      </c>
      <c r="B36" s="4">
        <v>28.3</v>
      </c>
      <c r="C36" s="4">
        <v>25.4</v>
      </c>
      <c r="D36" s="4">
        <v>23.3</v>
      </c>
      <c r="E36" s="4">
        <v>20.3</v>
      </c>
      <c r="F36" s="4">
        <v>17.6</v>
      </c>
      <c r="G36" s="4">
        <v>22.6</v>
      </c>
      <c r="H36" s="4">
        <v>19.8</v>
      </c>
      <c r="I36" s="4">
        <v>23.7</v>
      </c>
      <c r="J36" s="4">
        <v>18.9</v>
      </c>
      <c r="K36" s="4">
        <v>19.5</v>
      </c>
      <c r="L36" s="4">
        <v>20.3</v>
      </c>
      <c r="M36" s="4">
        <v>23.5</v>
      </c>
      <c r="N36" s="4">
        <f t="shared" si="0"/>
        <v>21.933333333333337</v>
      </c>
    </row>
    <row r="37" spans="1:14" ht="9">
      <c r="A37" s="4" t="s">
        <v>50</v>
      </c>
      <c r="B37" s="4">
        <v>21.4</v>
      </c>
      <c r="C37" s="4">
        <v>19.8</v>
      </c>
      <c r="D37" s="4">
        <v>20.6</v>
      </c>
      <c r="E37" s="4">
        <v>21.5</v>
      </c>
      <c r="F37" s="4">
        <v>19.1</v>
      </c>
      <c r="G37" s="4">
        <v>20.8</v>
      </c>
      <c r="H37" s="4">
        <v>21</v>
      </c>
      <c r="I37" s="4">
        <v>21.9</v>
      </c>
      <c r="J37" s="4">
        <v>18.7</v>
      </c>
      <c r="K37" s="4">
        <v>20.9</v>
      </c>
      <c r="L37" s="4">
        <v>20.6</v>
      </c>
      <c r="M37" s="4">
        <v>21.6</v>
      </c>
      <c r="N37" s="4">
        <f t="shared" si="0"/>
        <v>20.65833333333333</v>
      </c>
    </row>
    <row r="38" spans="1:14" ht="9">
      <c r="A38" s="4" t="s">
        <v>51</v>
      </c>
      <c r="B38" s="4">
        <v>25.4</v>
      </c>
      <c r="C38" s="4">
        <v>29.7</v>
      </c>
      <c r="D38" s="4">
        <v>34.3</v>
      </c>
      <c r="E38" s="4">
        <v>31.1</v>
      </c>
      <c r="F38" s="4">
        <v>25.8</v>
      </c>
      <c r="G38" s="4">
        <v>25.8</v>
      </c>
      <c r="H38" s="4">
        <v>28.3</v>
      </c>
      <c r="I38" s="4">
        <v>31.1</v>
      </c>
      <c r="J38" s="4">
        <v>27.3</v>
      </c>
      <c r="K38" s="4">
        <v>23.9</v>
      </c>
      <c r="L38" s="4">
        <v>27.2</v>
      </c>
      <c r="M38" s="4">
        <v>29.4</v>
      </c>
      <c r="N38" s="4">
        <f t="shared" si="0"/>
        <v>28.274999999999995</v>
      </c>
    </row>
    <row r="39" spans="1:14" ht="9">
      <c r="A39" s="4" t="s">
        <v>52</v>
      </c>
      <c r="B39" s="4">
        <v>30</v>
      </c>
      <c r="C39" s="4">
        <v>31.1</v>
      </c>
      <c r="D39" s="4">
        <v>35.7</v>
      </c>
      <c r="E39" s="4">
        <v>24</v>
      </c>
      <c r="F39" s="4">
        <v>28.8</v>
      </c>
      <c r="G39" s="4">
        <v>28.3</v>
      </c>
      <c r="H39" s="4">
        <v>31.2</v>
      </c>
      <c r="I39" s="4">
        <v>28.7</v>
      </c>
      <c r="J39" s="4">
        <v>25.2</v>
      </c>
      <c r="K39" s="4">
        <v>24.4</v>
      </c>
      <c r="L39" s="4">
        <v>24.4</v>
      </c>
      <c r="M39" s="4">
        <v>29.7</v>
      </c>
      <c r="N39" s="4">
        <f t="shared" si="0"/>
        <v>28.45833333333333</v>
      </c>
    </row>
    <row r="40" spans="1:14" ht="9">
      <c r="A40" s="4" t="s">
        <v>54</v>
      </c>
      <c r="B40" s="4">
        <v>29.4</v>
      </c>
      <c r="C40" s="4">
        <v>29.6</v>
      </c>
      <c r="D40" s="4">
        <v>28.1</v>
      </c>
      <c r="E40" s="4">
        <v>26.3</v>
      </c>
      <c r="F40" s="4">
        <v>24.7</v>
      </c>
      <c r="G40" s="4">
        <v>27.1</v>
      </c>
      <c r="H40" s="4">
        <v>31.3</v>
      </c>
      <c r="I40" s="4">
        <v>31.9</v>
      </c>
      <c r="J40" s="4">
        <v>29.4</v>
      </c>
      <c r="K40" s="4">
        <v>26.9</v>
      </c>
      <c r="L40" s="4">
        <v>29.8</v>
      </c>
      <c r="M40" s="4">
        <v>31.3</v>
      </c>
      <c r="N40" s="4">
        <f t="shared" si="0"/>
        <v>28.816666666666666</v>
      </c>
    </row>
    <row r="41" spans="1:14" ht="9">
      <c r="A41" s="4" t="s">
        <v>55</v>
      </c>
      <c r="B41" s="4">
        <v>28.9</v>
      </c>
      <c r="C41" s="4">
        <v>26.7</v>
      </c>
      <c r="D41" s="4">
        <v>24.1</v>
      </c>
      <c r="E41" s="4">
        <v>26.5</v>
      </c>
      <c r="F41" s="4">
        <v>27.4</v>
      </c>
      <c r="G41" s="4">
        <v>29.4</v>
      </c>
      <c r="H41" s="4">
        <v>27.4</v>
      </c>
      <c r="I41" s="4">
        <v>28.3</v>
      </c>
      <c r="J41" s="4">
        <v>27.6</v>
      </c>
      <c r="K41" s="4">
        <v>24.5</v>
      </c>
      <c r="L41" s="4">
        <v>23.8</v>
      </c>
      <c r="M41" s="4">
        <v>25.8</v>
      </c>
      <c r="N41" s="4">
        <f t="shared" si="0"/>
        <v>26.700000000000003</v>
      </c>
    </row>
    <row r="42" spans="1:14" ht="9">
      <c r="A42" s="4" t="s">
        <v>56</v>
      </c>
      <c r="B42" s="4">
        <v>36.2</v>
      </c>
      <c r="C42" s="4">
        <v>30.8</v>
      </c>
      <c r="D42" s="4">
        <v>30.4</v>
      </c>
      <c r="E42" s="4">
        <v>23.4</v>
      </c>
      <c r="F42" s="4">
        <v>23.6</v>
      </c>
      <c r="G42" s="4">
        <v>24.8</v>
      </c>
      <c r="H42" s="4">
        <v>29.7</v>
      </c>
      <c r="I42" s="4">
        <v>28.6</v>
      </c>
      <c r="J42" s="4">
        <v>31.9</v>
      </c>
      <c r="K42" s="4">
        <v>31.9</v>
      </c>
      <c r="L42" s="4">
        <v>31.7</v>
      </c>
      <c r="M42" s="4">
        <v>28.8</v>
      </c>
      <c r="N42" s="4">
        <f t="shared" si="0"/>
        <v>29.316666666666663</v>
      </c>
    </row>
    <row r="43" spans="1:14" ht="9">
      <c r="A43" s="4" t="s">
        <v>57</v>
      </c>
      <c r="B43" s="4">
        <v>41.4</v>
      </c>
      <c r="C43" s="4">
        <v>36.2</v>
      </c>
      <c r="D43" s="4">
        <v>38.2</v>
      </c>
      <c r="E43" s="4">
        <v>32.9</v>
      </c>
      <c r="F43" s="4">
        <v>30.1</v>
      </c>
      <c r="G43" s="4">
        <v>31.2</v>
      </c>
      <c r="H43" s="4">
        <v>36.8</v>
      </c>
      <c r="I43" s="4">
        <v>38.1</v>
      </c>
      <c r="J43" s="4">
        <v>36.2</v>
      </c>
      <c r="K43" s="4">
        <v>33.6</v>
      </c>
      <c r="L43" s="4">
        <v>33.5</v>
      </c>
      <c r="M43" s="4">
        <v>34.1</v>
      </c>
      <c r="N43" s="4">
        <f t="shared" si="0"/>
        <v>35.19166666666667</v>
      </c>
    </row>
    <row r="44" spans="1:14" ht="9">
      <c r="A44" s="4" t="s">
        <v>61</v>
      </c>
      <c r="B44" s="4">
        <v>42</v>
      </c>
      <c r="C44" s="4">
        <v>37.7</v>
      </c>
      <c r="D44" s="4">
        <v>35.6</v>
      </c>
      <c r="E44" s="4">
        <v>29.9</v>
      </c>
      <c r="F44" s="4">
        <v>27.7</v>
      </c>
      <c r="G44" s="4">
        <v>28.3</v>
      </c>
      <c r="H44" s="4">
        <v>29.4</v>
      </c>
      <c r="I44" s="4">
        <v>29.6</v>
      </c>
      <c r="J44" s="4">
        <v>29.4</v>
      </c>
      <c r="K44" s="4">
        <v>25.9</v>
      </c>
      <c r="L44" s="4">
        <v>27.8</v>
      </c>
      <c r="M44" s="4">
        <v>27.5</v>
      </c>
      <c r="N44" s="4">
        <f t="shared" si="0"/>
        <v>30.900000000000002</v>
      </c>
    </row>
    <row r="45" spans="1:14" ht="9">
      <c r="A45" s="4" t="s">
        <v>70</v>
      </c>
      <c r="B45" s="4">
        <v>31.2</v>
      </c>
      <c r="C45" s="4">
        <v>26.9</v>
      </c>
      <c r="D45" s="4">
        <v>28.6</v>
      </c>
      <c r="E45" s="4">
        <v>36.3</v>
      </c>
      <c r="F45" s="4">
        <v>32.2</v>
      </c>
      <c r="G45" s="4">
        <v>31.1</v>
      </c>
      <c r="H45" s="4">
        <v>33.8</v>
      </c>
      <c r="I45" s="5">
        <v>33</v>
      </c>
      <c r="J45" s="5">
        <v>33.8</v>
      </c>
      <c r="K45" s="5">
        <v>25.9</v>
      </c>
      <c r="L45" s="5">
        <v>30</v>
      </c>
      <c r="M45" s="5">
        <v>35</v>
      </c>
      <c r="N45" s="4">
        <f t="shared" si="0"/>
        <v>31.48333333333333</v>
      </c>
    </row>
    <row r="46" spans="1:14" ht="9">
      <c r="A46" s="4" t="s">
        <v>71</v>
      </c>
      <c r="B46" s="4">
        <v>36</v>
      </c>
      <c r="C46" s="4">
        <v>44.5</v>
      </c>
      <c r="D46" s="4">
        <v>41</v>
      </c>
      <c r="E46" s="4">
        <v>37</v>
      </c>
      <c r="F46" s="4">
        <v>32</v>
      </c>
      <c r="G46" s="4">
        <v>30.8</v>
      </c>
      <c r="H46" s="4">
        <v>33.7</v>
      </c>
      <c r="I46" s="5">
        <v>34.1</v>
      </c>
      <c r="J46" s="5">
        <v>34.6</v>
      </c>
      <c r="K46" s="5">
        <v>30.6</v>
      </c>
      <c r="L46" s="5">
        <v>33</v>
      </c>
      <c r="M46" s="5">
        <v>37</v>
      </c>
      <c r="N46" s="4">
        <f t="shared" si="0"/>
        <v>35.35833333333334</v>
      </c>
    </row>
    <row r="47" spans="1:14" ht="9">
      <c r="A47" s="4" t="s">
        <v>72</v>
      </c>
      <c r="B47" s="5">
        <v>37</v>
      </c>
      <c r="C47" s="5">
        <v>40.6</v>
      </c>
      <c r="D47" s="5">
        <v>42.9</v>
      </c>
      <c r="E47" s="5">
        <v>35.8</v>
      </c>
      <c r="F47" s="5">
        <v>36.8</v>
      </c>
      <c r="G47" s="5">
        <v>32.8</v>
      </c>
      <c r="H47" s="5">
        <v>33.6</v>
      </c>
      <c r="I47" s="5">
        <v>32.4</v>
      </c>
      <c r="J47" s="5">
        <v>29.2</v>
      </c>
      <c r="K47" s="5">
        <v>23.8</v>
      </c>
      <c r="L47" s="5">
        <v>28</v>
      </c>
      <c r="M47" s="5">
        <v>31.6</v>
      </c>
      <c r="N47" s="4">
        <f t="shared" si="0"/>
        <v>33.708333333333336</v>
      </c>
    </row>
    <row r="48" spans="1:14" ht="9">
      <c r="A48" s="4" t="s">
        <v>73</v>
      </c>
      <c r="B48" s="5">
        <v>36.6</v>
      </c>
      <c r="C48" s="5">
        <v>37</v>
      </c>
      <c r="D48" s="5">
        <v>31.3</v>
      </c>
      <c r="E48" s="5">
        <v>22.8</v>
      </c>
      <c r="F48" s="4">
        <v>22</v>
      </c>
      <c r="G48" s="4">
        <v>21.5</v>
      </c>
      <c r="H48" s="4">
        <v>22.3</v>
      </c>
      <c r="I48" s="4">
        <v>22.3</v>
      </c>
      <c r="J48" s="4">
        <v>23.8</v>
      </c>
      <c r="K48" s="4">
        <v>27.4</v>
      </c>
      <c r="L48" s="4">
        <v>33.3</v>
      </c>
      <c r="M48" s="4">
        <v>38</v>
      </c>
      <c r="N48" s="4">
        <f t="shared" si="0"/>
        <v>28.191666666666666</v>
      </c>
    </row>
    <row r="49" spans="1:14" ht="9">
      <c r="A49" s="4" t="s">
        <v>96</v>
      </c>
      <c r="B49" s="5">
        <v>40</v>
      </c>
      <c r="C49" s="5">
        <v>42</v>
      </c>
      <c r="D49" s="5">
        <v>39.5</v>
      </c>
      <c r="E49" s="5">
        <v>31.5</v>
      </c>
      <c r="F49" s="4">
        <v>31</v>
      </c>
      <c r="G49" s="4">
        <v>28.2</v>
      </c>
      <c r="H49" s="4">
        <v>27.2</v>
      </c>
      <c r="I49" s="4">
        <v>26</v>
      </c>
      <c r="J49" s="4">
        <v>28.6</v>
      </c>
      <c r="K49" s="4">
        <v>35</v>
      </c>
      <c r="L49" s="4">
        <v>36.5</v>
      </c>
      <c r="M49" s="4">
        <v>38.8</v>
      </c>
      <c r="N49" s="4">
        <f t="shared" si="0"/>
        <v>33.69166666666667</v>
      </c>
    </row>
    <row r="50" spans="1:14" ht="9">
      <c r="A50" s="4" t="s">
        <v>97</v>
      </c>
      <c r="B50" s="5">
        <v>43.5</v>
      </c>
      <c r="C50" s="5">
        <v>43</v>
      </c>
      <c r="D50" s="5">
        <v>35.1</v>
      </c>
      <c r="E50" s="5">
        <v>32.7</v>
      </c>
      <c r="F50" s="4">
        <v>36.2</v>
      </c>
      <c r="G50" s="4">
        <v>34.1</v>
      </c>
      <c r="H50" s="4">
        <v>37.6</v>
      </c>
      <c r="I50" s="4">
        <v>38.6</v>
      </c>
      <c r="J50" s="4">
        <v>39</v>
      </c>
      <c r="K50" s="4">
        <v>39.3</v>
      </c>
      <c r="L50" s="4">
        <v>38</v>
      </c>
      <c r="M50" s="4">
        <v>42.4</v>
      </c>
      <c r="N50" s="4">
        <f t="shared" si="0"/>
        <v>38.291666666666664</v>
      </c>
    </row>
    <row r="51" spans="1:14" ht="9">
      <c r="A51" s="25">
        <v>2005</v>
      </c>
      <c r="B51" s="5">
        <v>50</v>
      </c>
      <c r="C51" s="5">
        <v>48.4</v>
      </c>
      <c r="D51" s="5">
        <v>44</v>
      </c>
      <c r="E51" s="5">
        <v>39</v>
      </c>
      <c r="F51" s="4">
        <v>37.9</v>
      </c>
      <c r="G51" s="4">
        <v>34.9</v>
      </c>
      <c r="H51" s="4">
        <v>38.5</v>
      </c>
      <c r="I51" s="4">
        <v>43.7</v>
      </c>
      <c r="J51" s="4">
        <v>50.3</v>
      </c>
      <c r="K51" s="4">
        <v>49.2</v>
      </c>
      <c r="L51" s="4">
        <v>46.2</v>
      </c>
      <c r="M51" s="4">
        <v>90</v>
      </c>
      <c r="N51" s="4">
        <f t="shared" si="0"/>
        <v>47.675000000000004</v>
      </c>
    </row>
    <row r="52" spans="1:14" ht="9">
      <c r="A52" s="25">
        <v>2006</v>
      </c>
      <c r="B52" s="5">
        <v>45.2</v>
      </c>
      <c r="C52" s="5">
        <v>44.2</v>
      </c>
      <c r="D52" s="5">
        <v>38.2</v>
      </c>
      <c r="E52" s="5">
        <v>34</v>
      </c>
      <c r="F52" s="4">
        <v>32</v>
      </c>
      <c r="G52" s="4">
        <v>28.7</v>
      </c>
      <c r="H52" s="4">
        <v>32.7</v>
      </c>
      <c r="I52" s="4">
        <v>31.6</v>
      </c>
      <c r="J52" s="4">
        <v>36.6</v>
      </c>
      <c r="K52" s="4">
        <v>33</v>
      </c>
      <c r="L52" s="4">
        <v>29</v>
      </c>
      <c r="M52" s="4">
        <v>34</v>
      </c>
      <c r="N52" s="4">
        <f t="shared" si="0"/>
        <v>34.93333333333334</v>
      </c>
    </row>
    <row r="53" spans="1:14" ht="9">
      <c r="A53" s="25">
        <v>2007</v>
      </c>
      <c r="B53" s="5">
        <v>32</v>
      </c>
      <c r="C53" s="5">
        <v>30</v>
      </c>
      <c r="D53" s="5">
        <v>29</v>
      </c>
      <c r="E53" s="5">
        <v>32.5</v>
      </c>
      <c r="F53" s="4">
        <v>29.8</v>
      </c>
      <c r="G53" s="4">
        <v>28.6</v>
      </c>
      <c r="H53" s="4">
        <v>29</v>
      </c>
      <c r="I53" s="4">
        <v>31.7</v>
      </c>
      <c r="J53" s="4">
        <v>35.5</v>
      </c>
      <c r="K53" s="4">
        <v>31.7</v>
      </c>
      <c r="L53" s="4">
        <v>29.7</v>
      </c>
      <c r="M53" s="4">
        <v>33.7</v>
      </c>
      <c r="N53" s="4">
        <f t="shared" si="0"/>
        <v>31.099999999999998</v>
      </c>
    </row>
    <row r="54" spans="1:14" ht="9">
      <c r="A54" s="25">
        <v>2008</v>
      </c>
      <c r="B54" s="5">
        <v>33.7</v>
      </c>
      <c r="C54" s="5">
        <v>30</v>
      </c>
      <c r="D54" s="5">
        <v>27.6</v>
      </c>
      <c r="E54" s="5">
        <v>31.1</v>
      </c>
      <c r="F54" s="4">
        <v>29.5</v>
      </c>
      <c r="G54" s="4">
        <v>28</v>
      </c>
      <c r="H54" s="4">
        <v>29.9</v>
      </c>
      <c r="I54" s="4">
        <v>31.7</v>
      </c>
      <c r="J54" s="4">
        <v>28.2</v>
      </c>
      <c r="K54" s="4">
        <v>26.5</v>
      </c>
      <c r="L54" s="4">
        <v>28.2</v>
      </c>
      <c r="M54" s="4">
        <v>30.7</v>
      </c>
      <c r="N54" s="4">
        <f t="shared" si="0"/>
        <v>29.591666666666665</v>
      </c>
    </row>
    <row r="55" spans="1:14" ht="9">
      <c r="A55" s="25">
        <v>2009</v>
      </c>
      <c r="B55" s="5">
        <v>31.1</v>
      </c>
      <c r="C55" s="5">
        <v>29.5</v>
      </c>
      <c r="D55" s="5">
        <v>31.8</v>
      </c>
      <c r="E55" s="5">
        <v>35.6</v>
      </c>
      <c r="F55" s="4">
        <v>32.3</v>
      </c>
      <c r="G55" s="4">
        <v>31.3</v>
      </c>
      <c r="H55" s="4">
        <v>35.1</v>
      </c>
      <c r="I55" s="4">
        <v>38</v>
      </c>
      <c r="J55" s="4">
        <v>36.7</v>
      </c>
      <c r="K55" s="4">
        <v>36.2</v>
      </c>
      <c r="L55" s="4">
        <v>39.9</v>
      </c>
      <c r="M55" s="4">
        <v>43.3</v>
      </c>
      <c r="N55" s="4">
        <f t="shared" si="0"/>
        <v>35.06666666666667</v>
      </c>
    </row>
    <row r="56" spans="1:14" ht="9">
      <c r="A56" s="25">
        <v>2010</v>
      </c>
      <c r="B56" s="5">
        <v>47.7</v>
      </c>
      <c r="C56" s="5">
        <v>56.2</v>
      </c>
      <c r="D56" s="5">
        <v>52.7</v>
      </c>
      <c r="E56" s="5">
        <v>53.1</v>
      </c>
      <c r="F56" s="4">
        <v>51.1</v>
      </c>
      <c r="G56" s="4">
        <v>47.9</v>
      </c>
      <c r="H56" s="4">
        <v>48.3</v>
      </c>
      <c r="I56" s="4">
        <v>53.7</v>
      </c>
      <c r="J56" s="4"/>
      <c r="K56" s="4"/>
      <c r="L56" s="4"/>
      <c r="M56" s="4"/>
      <c r="N56" s="4">
        <f t="shared" si="0"/>
        <v>51.3375</v>
      </c>
    </row>
    <row r="57" spans="1:14" ht="9">
      <c r="A57" s="4"/>
      <c r="B57" s="5"/>
      <c r="C57" s="5"/>
      <c r="D57" s="5"/>
      <c r="E57" s="5"/>
      <c r="F57" s="4"/>
      <c r="G57" s="4"/>
      <c r="H57" s="4"/>
      <c r="I57" s="4"/>
      <c r="J57" s="4"/>
      <c r="K57" s="4"/>
      <c r="L57" s="4"/>
      <c r="M57" s="4"/>
      <c r="N57" s="4"/>
    </row>
    <row r="58" spans="1:14" ht="9">
      <c r="A58" s="4" t="s">
        <v>69</v>
      </c>
      <c r="B58" s="4">
        <f aca="true" t="shared" si="1" ref="B58:N58">AVERAGE(B53:B55)</f>
        <v>32.26666666666667</v>
      </c>
      <c r="C58" s="4">
        <f t="shared" si="1"/>
        <v>29.833333333333332</v>
      </c>
      <c r="D58" s="4">
        <f t="shared" si="1"/>
        <v>29.46666666666667</v>
      </c>
      <c r="E58" s="4">
        <f t="shared" si="1"/>
        <v>33.06666666666667</v>
      </c>
      <c r="F58" s="4">
        <f t="shared" si="1"/>
        <v>30.53333333333333</v>
      </c>
      <c r="G58" s="4">
        <f t="shared" si="1"/>
        <v>29.3</v>
      </c>
      <c r="H58" s="4">
        <f t="shared" si="1"/>
        <v>31.333333333333332</v>
      </c>
      <c r="I58" s="4">
        <f t="shared" si="1"/>
        <v>33.800000000000004</v>
      </c>
      <c r="J58" s="4">
        <f t="shared" si="1"/>
        <v>33.46666666666667</v>
      </c>
      <c r="K58" s="4">
        <f t="shared" si="1"/>
        <v>31.46666666666667</v>
      </c>
      <c r="L58" s="4">
        <f t="shared" si="1"/>
        <v>32.6</v>
      </c>
      <c r="M58" s="4">
        <f t="shared" si="1"/>
        <v>35.9</v>
      </c>
      <c r="N58" s="4">
        <f t="shared" si="1"/>
        <v>31.91944444444444</v>
      </c>
    </row>
    <row r="59" spans="1:14" ht="9">
      <c r="A59" s="4" t="s">
        <v>58</v>
      </c>
      <c r="B59" s="4">
        <f aca="true" t="shared" si="2" ref="B59:N59">AVERAGE(B46:B55)</f>
        <v>38.510000000000005</v>
      </c>
      <c r="C59" s="4">
        <f t="shared" si="2"/>
        <v>38.92</v>
      </c>
      <c r="D59" s="4">
        <f t="shared" si="2"/>
        <v>36.040000000000006</v>
      </c>
      <c r="E59" s="4">
        <f t="shared" si="2"/>
        <v>33.2</v>
      </c>
      <c r="F59" s="4">
        <f t="shared" si="2"/>
        <v>31.95</v>
      </c>
      <c r="G59" s="4">
        <f t="shared" si="2"/>
        <v>29.890000000000004</v>
      </c>
      <c r="H59" s="4">
        <f t="shared" si="2"/>
        <v>31.96</v>
      </c>
      <c r="I59" s="4">
        <f t="shared" si="2"/>
        <v>33.010000000000005</v>
      </c>
      <c r="J59" s="4">
        <f t="shared" si="2"/>
        <v>34.25</v>
      </c>
      <c r="K59" s="4">
        <f t="shared" si="2"/>
        <v>33.269999999999996</v>
      </c>
      <c r="L59" s="4">
        <f t="shared" si="2"/>
        <v>34.17999999999999</v>
      </c>
      <c r="M59" s="4">
        <f t="shared" si="2"/>
        <v>41.949999999999996</v>
      </c>
      <c r="N59" s="4">
        <f t="shared" si="2"/>
        <v>34.76083333333334</v>
      </c>
    </row>
    <row r="60" spans="1:14" ht="9">
      <c r="A60" s="11" t="s">
        <v>65</v>
      </c>
      <c r="B60" s="4">
        <f>AVERAGE(B16:B55)</f>
        <v>26.835</v>
      </c>
      <c r="C60" s="4">
        <f aca="true" t="shared" si="3" ref="C60:N60">AVERAGE(C16:C55)</f>
        <v>26.452500000000004</v>
      </c>
      <c r="D60" s="4">
        <f t="shared" si="3"/>
        <v>25.372500000000002</v>
      </c>
      <c r="E60" s="4">
        <f t="shared" si="3"/>
        <v>23.389999999999997</v>
      </c>
      <c r="F60" s="4">
        <f t="shared" si="3"/>
        <v>22.457500000000003</v>
      </c>
      <c r="G60" s="4">
        <f t="shared" si="3"/>
        <v>22.1325</v>
      </c>
      <c r="H60" s="4">
        <f t="shared" si="3"/>
        <v>23.9825</v>
      </c>
      <c r="I60" s="4">
        <f t="shared" si="3"/>
        <v>24.557500000000005</v>
      </c>
      <c r="J60" s="4">
        <f t="shared" si="3"/>
        <v>24.475</v>
      </c>
      <c r="K60" s="4">
        <f t="shared" si="3"/>
        <v>23.374999999999996</v>
      </c>
      <c r="L60" s="4">
        <f t="shared" si="3"/>
        <v>24.3075</v>
      </c>
      <c r="M60" s="4">
        <f t="shared" si="3"/>
        <v>27.107499999999995</v>
      </c>
      <c r="N60" s="4">
        <f t="shared" si="3"/>
        <v>24.537083333333335</v>
      </c>
    </row>
    <row r="61" ht="11.25" customHeight="1">
      <c r="A61" s="2" t="s">
        <v>59</v>
      </c>
    </row>
    <row r="62" ht="12" customHeight="1">
      <c r="A62" s="2" t="s">
        <v>68</v>
      </c>
    </row>
  </sheetData>
  <sheetProtection password="E26E" sheet="1"/>
  <printOptions/>
  <pageMargins left="0.75" right="0.75" top="0.66" bottom="0.86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115" zoomScaleNormal="115" zoomScalePageLayoutView="0" workbookViewId="0" topLeftCell="A4">
      <selection activeCell="N56" sqref="N56:N57"/>
    </sheetView>
  </sheetViews>
  <sheetFormatPr defaultColWidth="9.00390625" defaultRowHeight="12.75"/>
  <cols>
    <col min="1" max="1" width="8.00390625" style="8" customWidth="1"/>
    <col min="2" max="13" width="8.25390625" style="8" customWidth="1"/>
    <col min="14" max="14" width="7.875" style="8" customWidth="1"/>
    <col min="15" max="15" width="8.25390625" style="8" customWidth="1"/>
    <col min="16" max="16384" width="9.125" style="8" customWidth="1"/>
  </cols>
  <sheetData>
    <row r="1" spans="1:16" ht="9">
      <c r="A1" s="2" t="s">
        <v>244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9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0</v>
      </c>
      <c r="O4" s="4"/>
      <c r="P4" s="2"/>
    </row>
    <row r="5" spans="1:16" ht="9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2"/>
    </row>
    <row r="6" spans="1:16" ht="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17</v>
      </c>
      <c r="O6" s="4" t="s">
        <v>18</v>
      </c>
      <c r="P6" s="2"/>
    </row>
    <row r="7" spans="1:16" ht="9">
      <c r="A7" s="4" t="s">
        <v>19</v>
      </c>
      <c r="B7" s="4">
        <v>1.33</v>
      </c>
      <c r="C7" s="4">
        <v>1.34</v>
      </c>
      <c r="D7" s="4">
        <v>1.35</v>
      </c>
      <c r="E7" s="4">
        <v>1.39</v>
      </c>
      <c r="F7" s="4">
        <v>1.39</v>
      </c>
      <c r="G7" s="4">
        <v>1.39</v>
      </c>
      <c r="H7" s="4">
        <v>1.39</v>
      </c>
      <c r="I7" s="4">
        <v>1.37</v>
      </c>
      <c r="J7" s="4">
        <v>1.33</v>
      </c>
      <c r="K7" s="4">
        <v>1.22</v>
      </c>
      <c r="L7" s="4">
        <v>1.23</v>
      </c>
      <c r="M7" s="4">
        <v>1.25</v>
      </c>
      <c r="N7" s="4">
        <v>1.33</v>
      </c>
      <c r="O7" s="4">
        <v>1.43</v>
      </c>
      <c r="P7" s="2"/>
    </row>
    <row r="8" spans="1:16" ht="9">
      <c r="A8" s="4" t="s">
        <v>20</v>
      </c>
      <c r="B8" s="4">
        <v>1.32</v>
      </c>
      <c r="C8" s="4">
        <v>1.35</v>
      </c>
      <c r="D8" s="4">
        <v>1.37</v>
      </c>
      <c r="E8" s="4">
        <v>1.35</v>
      </c>
      <c r="F8" s="4">
        <v>1.46</v>
      </c>
      <c r="G8" s="4">
        <v>1.58</v>
      </c>
      <c r="H8" s="4">
        <v>1.6</v>
      </c>
      <c r="I8" s="4">
        <v>1.58</v>
      </c>
      <c r="J8" s="4">
        <v>1.6</v>
      </c>
      <c r="K8" s="4">
        <v>1.45</v>
      </c>
      <c r="L8" s="4">
        <v>1.5</v>
      </c>
      <c r="M8" s="4">
        <v>1.5</v>
      </c>
      <c r="N8" s="4">
        <v>1.47</v>
      </c>
      <c r="O8" s="4">
        <v>1.79</v>
      </c>
      <c r="P8" s="2"/>
    </row>
    <row r="9" spans="1:16" ht="9">
      <c r="A9" s="4" t="s">
        <v>21</v>
      </c>
      <c r="B9" s="4">
        <v>1.52</v>
      </c>
      <c r="C9" s="4">
        <v>1.55</v>
      </c>
      <c r="D9" s="4">
        <v>1.54</v>
      </c>
      <c r="E9" s="4">
        <v>1.55</v>
      </c>
      <c r="F9" s="4">
        <v>1.55</v>
      </c>
      <c r="G9" s="4">
        <v>1.57</v>
      </c>
      <c r="H9" s="4">
        <v>1.61</v>
      </c>
      <c r="I9" s="4">
        <v>1.58</v>
      </c>
      <c r="J9" s="4">
        <v>1.53</v>
      </c>
      <c r="K9" s="4">
        <v>1.46</v>
      </c>
      <c r="L9" s="4">
        <v>1.43</v>
      </c>
      <c r="M9" s="4">
        <v>1.48</v>
      </c>
      <c r="N9" s="4">
        <v>1.53</v>
      </c>
      <c r="O9" s="4">
        <v>1.79</v>
      </c>
      <c r="P9" s="2"/>
    </row>
    <row r="10" spans="1:16" ht="9">
      <c r="A10" s="4" t="s">
        <v>22</v>
      </c>
      <c r="B10" s="4">
        <v>1.57</v>
      </c>
      <c r="C10" s="4">
        <v>1.61</v>
      </c>
      <c r="D10" s="4">
        <v>1.61</v>
      </c>
      <c r="E10" s="4">
        <v>1.6</v>
      </c>
      <c r="F10" s="4">
        <v>1.62</v>
      </c>
      <c r="G10" s="4">
        <v>1.66</v>
      </c>
      <c r="H10" s="4">
        <v>1.69</v>
      </c>
      <c r="I10" s="4">
        <v>1.65</v>
      </c>
      <c r="J10" s="4">
        <v>1.57</v>
      </c>
      <c r="K10" s="4">
        <v>1.53</v>
      </c>
      <c r="L10" s="4">
        <v>1.55</v>
      </c>
      <c r="M10" s="4">
        <v>1.56</v>
      </c>
      <c r="N10" s="4">
        <v>1.6</v>
      </c>
      <c r="O10" s="4">
        <v>1.64</v>
      </c>
      <c r="P10" s="2"/>
    </row>
    <row r="11" spans="1:16" ht="9">
      <c r="A11" s="4" t="s">
        <v>23</v>
      </c>
      <c r="B11" s="4">
        <v>1.6</v>
      </c>
      <c r="C11" s="4">
        <v>1.6</v>
      </c>
      <c r="D11" s="4">
        <v>1.61</v>
      </c>
      <c r="E11" s="4">
        <v>1.62</v>
      </c>
      <c r="F11" s="4">
        <v>1.66</v>
      </c>
      <c r="G11" s="4">
        <v>1.7</v>
      </c>
      <c r="H11" s="4">
        <v>1.72</v>
      </c>
      <c r="I11" s="4">
        <v>1.73</v>
      </c>
      <c r="J11" s="4">
        <v>1.7</v>
      </c>
      <c r="K11" s="4">
        <v>1.69</v>
      </c>
      <c r="L11" s="4">
        <v>1.71</v>
      </c>
      <c r="M11" s="4">
        <v>1.79</v>
      </c>
      <c r="N11" s="4">
        <v>1.68</v>
      </c>
      <c r="O11" s="4">
        <v>1.77</v>
      </c>
      <c r="P11" s="2"/>
    </row>
    <row r="12" spans="1:16" ht="9">
      <c r="A12" s="4" t="s">
        <v>24</v>
      </c>
      <c r="B12" s="4">
        <v>1.79</v>
      </c>
      <c r="C12" s="4">
        <v>1.81</v>
      </c>
      <c r="D12" s="4">
        <v>1.82</v>
      </c>
      <c r="E12" s="4">
        <v>1.83</v>
      </c>
      <c r="F12" s="4">
        <v>1.85</v>
      </c>
      <c r="G12" s="4">
        <v>1.87</v>
      </c>
      <c r="H12" s="4">
        <v>1.84</v>
      </c>
      <c r="I12" s="4">
        <v>1.83</v>
      </c>
      <c r="J12" s="4">
        <v>1.68</v>
      </c>
      <c r="K12" s="4">
        <v>1.55</v>
      </c>
      <c r="L12" s="4">
        <v>1.57</v>
      </c>
      <c r="M12" s="4">
        <v>1.59</v>
      </c>
      <c r="N12" s="4">
        <v>1.75</v>
      </c>
      <c r="O12" s="4">
        <v>1.63</v>
      </c>
      <c r="P12" s="2"/>
    </row>
    <row r="13" spans="1:16" ht="9">
      <c r="A13" s="4" t="s">
        <v>25</v>
      </c>
      <c r="B13" s="4">
        <v>1.66</v>
      </c>
      <c r="C13" s="4">
        <v>1.68</v>
      </c>
      <c r="D13" s="4">
        <v>1.67</v>
      </c>
      <c r="E13" s="4">
        <v>1.66</v>
      </c>
      <c r="F13" s="4">
        <v>1.68</v>
      </c>
      <c r="G13" s="4">
        <v>1.68</v>
      </c>
      <c r="H13" s="4">
        <v>1.77</v>
      </c>
      <c r="I13" s="4">
        <v>1.83</v>
      </c>
      <c r="J13" s="4">
        <v>1.82</v>
      </c>
      <c r="K13" s="4">
        <v>1.67</v>
      </c>
      <c r="L13" s="4">
        <v>1.69</v>
      </c>
      <c r="M13" s="4">
        <v>1.77</v>
      </c>
      <c r="N13" s="4">
        <v>1.71</v>
      </c>
      <c r="O13" s="4">
        <v>1.71</v>
      </c>
      <c r="P13" s="2"/>
    </row>
    <row r="14" spans="1:16" ht="9">
      <c r="A14" s="4" t="s">
        <v>26</v>
      </c>
      <c r="B14" s="4">
        <v>1.8</v>
      </c>
      <c r="C14" s="4">
        <v>1.78</v>
      </c>
      <c r="D14" s="4">
        <v>1.84</v>
      </c>
      <c r="E14" s="4">
        <v>1.85</v>
      </c>
      <c r="F14" s="4">
        <v>1.86</v>
      </c>
      <c r="G14" s="4">
        <v>1.88</v>
      </c>
      <c r="H14" s="4">
        <v>1.9</v>
      </c>
      <c r="I14" s="4">
        <v>1.71</v>
      </c>
      <c r="J14" s="4">
        <v>1.7</v>
      </c>
      <c r="K14" s="4">
        <v>1.57</v>
      </c>
      <c r="L14" s="4">
        <v>1.54</v>
      </c>
      <c r="M14" s="4">
        <v>1.6</v>
      </c>
      <c r="N14" s="4">
        <v>1.75</v>
      </c>
      <c r="O14" s="4">
        <v>1.59</v>
      </c>
      <c r="P14" s="2"/>
    </row>
    <row r="15" spans="1:16" ht="9">
      <c r="A15" s="4" t="s">
        <v>27</v>
      </c>
      <c r="B15" s="4">
        <v>1.67</v>
      </c>
      <c r="C15" s="4">
        <v>1.77</v>
      </c>
      <c r="D15" s="4">
        <v>1.77</v>
      </c>
      <c r="E15" s="4">
        <v>1.76</v>
      </c>
      <c r="F15" s="4">
        <v>1.74</v>
      </c>
      <c r="G15" s="4">
        <v>1.7</v>
      </c>
      <c r="H15" s="4">
        <v>1.61</v>
      </c>
      <c r="I15" s="4">
        <v>1.49</v>
      </c>
      <c r="J15" s="4">
        <v>1.48</v>
      </c>
      <c r="K15" s="4">
        <v>1.47</v>
      </c>
      <c r="L15" s="4">
        <v>1.56</v>
      </c>
      <c r="M15" s="4">
        <v>1.56</v>
      </c>
      <c r="N15" s="4">
        <v>1.63</v>
      </c>
      <c r="O15" s="4">
        <v>1.57</v>
      </c>
      <c r="P15" s="2"/>
    </row>
    <row r="16" spans="1:16" ht="9">
      <c r="A16" s="4" t="s">
        <v>28</v>
      </c>
      <c r="B16" s="4">
        <v>1.61</v>
      </c>
      <c r="C16" s="4">
        <v>1.64</v>
      </c>
      <c r="D16" s="4">
        <v>1.64</v>
      </c>
      <c r="E16" s="4">
        <v>1.66</v>
      </c>
      <c r="F16" s="4">
        <v>1.7</v>
      </c>
      <c r="G16" s="4">
        <v>1.71</v>
      </c>
      <c r="H16" s="4">
        <v>1.71</v>
      </c>
      <c r="I16" s="4">
        <v>1.76</v>
      </c>
      <c r="J16" s="4">
        <v>1.74</v>
      </c>
      <c r="K16" s="4">
        <v>1.71</v>
      </c>
      <c r="L16" s="4">
        <v>1.71</v>
      </c>
      <c r="M16" s="4">
        <v>1.7</v>
      </c>
      <c r="N16" s="4">
        <v>1.69</v>
      </c>
      <c r="O16" s="4">
        <v>1.71</v>
      </c>
      <c r="P16" s="2"/>
    </row>
    <row r="17" spans="1:16" ht="9">
      <c r="A17" s="4" t="s">
        <v>29</v>
      </c>
      <c r="B17" s="4">
        <v>1.69</v>
      </c>
      <c r="C17" s="4">
        <v>1.71</v>
      </c>
      <c r="D17" s="4">
        <v>1.64</v>
      </c>
      <c r="E17" s="4">
        <v>1.67</v>
      </c>
      <c r="F17" s="4">
        <v>1.65</v>
      </c>
      <c r="G17" s="4">
        <v>1.66</v>
      </c>
      <c r="H17" s="4">
        <v>1.73</v>
      </c>
      <c r="I17" s="4">
        <v>1.74</v>
      </c>
      <c r="J17" s="4">
        <v>1.93</v>
      </c>
      <c r="K17" s="4">
        <v>1.87</v>
      </c>
      <c r="L17" s="4">
        <v>1.86</v>
      </c>
      <c r="M17" s="4">
        <v>1.88</v>
      </c>
      <c r="N17" s="4">
        <v>1.75</v>
      </c>
      <c r="O17" s="4">
        <v>1.93</v>
      </c>
      <c r="P17" s="2"/>
    </row>
    <row r="18" spans="1:16" ht="9">
      <c r="A18" s="4" t="s">
        <v>30</v>
      </c>
      <c r="B18" s="4">
        <v>1.97</v>
      </c>
      <c r="C18" s="4">
        <v>1.97</v>
      </c>
      <c r="D18" s="4">
        <v>1.95</v>
      </c>
      <c r="E18" s="4">
        <v>2</v>
      </c>
      <c r="F18" s="4">
        <v>2.06</v>
      </c>
      <c r="G18" s="4">
        <v>2.17</v>
      </c>
      <c r="H18" s="4">
        <v>2.1</v>
      </c>
      <c r="I18" s="4">
        <v>1.87</v>
      </c>
      <c r="J18" s="4">
        <v>1.64</v>
      </c>
      <c r="K18" s="4">
        <v>1.53</v>
      </c>
      <c r="L18" s="4">
        <v>1.59</v>
      </c>
      <c r="M18" s="4">
        <v>1.73</v>
      </c>
      <c r="N18" s="4">
        <v>1.88</v>
      </c>
      <c r="O18" s="4">
        <v>1.66</v>
      </c>
      <c r="P18" s="2"/>
    </row>
    <row r="19" spans="1:16" ht="9">
      <c r="A19" s="4" t="s">
        <v>31</v>
      </c>
      <c r="B19" s="4">
        <v>1.72</v>
      </c>
      <c r="C19" s="4">
        <v>1.72</v>
      </c>
      <c r="D19" s="4">
        <v>1.72</v>
      </c>
      <c r="E19" s="4">
        <v>1.74</v>
      </c>
      <c r="F19" s="4">
        <v>1.76</v>
      </c>
      <c r="G19" s="4">
        <v>1.75</v>
      </c>
      <c r="H19" s="4">
        <v>1.76</v>
      </c>
      <c r="I19" s="4">
        <v>1.79</v>
      </c>
      <c r="J19" s="4">
        <v>1.94</v>
      </c>
      <c r="K19" s="4">
        <v>1.93</v>
      </c>
      <c r="L19" s="4">
        <v>2.05</v>
      </c>
      <c r="M19" s="4">
        <v>2.63</v>
      </c>
      <c r="N19" s="4">
        <v>1.87</v>
      </c>
      <c r="O19" s="4">
        <v>2.44</v>
      </c>
      <c r="P19" s="2"/>
    </row>
    <row r="20" spans="1:16" ht="9">
      <c r="A20" s="4" t="s">
        <v>32</v>
      </c>
      <c r="B20" s="4">
        <v>2.63</v>
      </c>
      <c r="C20" s="4">
        <v>2.39</v>
      </c>
      <c r="D20" s="4">
        <v>2.38</v>
      </c>
      <c r="E20" s="4">
        <v>2.27</v>
      </c>
      <c r="F20" s="4">
        <v>2.37</v>
      </c>
      <c r="G20" s="4">
        <v>2.82</v>
      </c>
      <c r="H20" s="4">
        <v>2.94</v>
      </c>
      <c r="I20" s="4">
        <v>4.26</v>
      </c>
      <c r="J20" s="4">
        <v>3.5</v>
      </c>
      <c r="K20" s="4">
        <v>3.51</v>
      </c>
      <c r="L20" s="4">
        <v>3.41</v>
      </c>
      <c r="M20" s="4">
        <v>3.53</v>
      </c>
      <c r="N20" s="4">
        <v>3</v>
      </c>
      <c r="O20" s="4">
        <v>3.73</v>
      </c>
      <c r="P20" s="2"/>
    </row>
    <row r="21" spans="1:16" ht="9">
      <c r="A21" s="4" t="s">
        <v>33</v>
      </c>
      <c r="B21" s="4">
        <v>3.7</v>
      </c>
      <c r="C21" s="4">
        <v>3.92</v>
      </c>
      <c r="D21" s="4">
        <v>3.78</v>
      </c>
      <c r="E21" s="4">
        <v>3.38</v>
      </c>
      <c r="F21" s="4">
        <v>3.27</v>
      </c>
      <c r="G21" s="4">
        <v>3.32</v>
      </c>
      <c r="H21" s="4">
        <v>3.97</v>
      </c>
      <c r="I21" s="4">
        <v>5.16</v>
      </c>
      <c r="J21" s="4">
        <v>5.13</v>
      </c>
      <c r="K21" s="4">
        <v>5.62</v>
      </c>
      <c r="L21" s="4">
        <v>5.62</v>
      </c>
      <c r="M21" s="4">
        <v>5.15</v>
      </c>
      <c r="N21" s="4">
        <v>4.33</v>
      </c>
      <c r="O21" s="4">
        <v>4.8</v>
      </c>
      <c r="P21" s="2"/>
    </row>
    <row r="22" spans="1:16" ht="9">
      <c r="A22" s="4" t="s">
        <v>34</v>
      </c>
      <c r="B22" s="4">
        <v>4.68</v>
      </c>
      <c r="C22" s="4">
        <v>4.07</v>
      </c>
      <c r="D22" s="4">
        <v>3.91</v>
      </c>
      <c r="E22" s="4">
        <v>3.98</v>
      </c>
      <c r="F22" s="4">
        <v>4</v>
      </c>
      <c r="G22" s="4">
        <v>3.97</v>
      </c>
      <c r="H22" s="4">
        <v>4.09</v>
      </c>
      <c r="I22" s="4">
        <v>4.57</v>
      </c>
      <c r="J22" s="4">
        <v>4.29</v>
      </c>
      <c r="K22" s="4">
        <v>4.33</v>
      </c>
      <c r="L22" s="4">
        <v>3.9</v>
      </c>
      <c r="M22" s="4">
        <v>3.87</v>
      </c>
      <c r="N22" s="4">
        <v>4.14</v>
      </c>
      <c r="O22" s="4">
        <v>4.05</v>
      </c>
      <c r="P22" s="2"/>
    </row>
    <row r="23" spans="1:16" ht="9">
      <c r="A23" s="4" t="s">
        <v>35</v>
      </c>
      <c r="B23" s="4">
        <v>3.92</v>
      </c>
      <c r="C23" s="4">
        <v>3.98</v>
      </c>
      <c r="D23" s="4">
        <v>4</v>
      </c>
      <c r="E23" s="4">
        <v>4</v>
      </c>
      <c r="F23" s="4">
        <v>3.99</v>
      </c>
      <c r="G23" s="4">
        <v>4.15</v>
      </c>
      <c r="H23" s="4">
        <v>4.37</v>
      </c>
      <c r="I23" s="4">
        <v>3.88</v>
      </c>
      <c r="J23" s="4">
        <v>3.98</v>
      </c>
      <c r="K23" s="4">
        <v>3.47</v>
      </c>
      <c r="L23" s="4">
        <v>3.07</v>
      </c>
      <c r="M23" s="4">
        <v>3.35</v>
      </c>
      <c r="N23" s="4">
        <v>3.85</v>
      </c>
      <c r="O23" s="4">
        <v>3.22</v>
      </c>
      <c r="P23" s="2"/>
    </row>
    <row r="24" spans="1:16" ht="9">
      <c r="A24" s="4" t="s">
        <v>36</v>
      </c>
      <c r="B24" s="4">
        <v>3.53</v>
      </c>
      <c r="C24" s="4">
        <v>3.46</v>
      </c>
      <c r="D24" s="4">
        <v>3.45</v>
      </c>
      <c r="E24" s="4">
        <v>3.42</v>
      </c>
      <c r="F24" s="4">
        <v>3.22</v>
      </c>
      <c r="G24" s="4">
        <v>2.97</v>
      </c>
      <c r="H24" s="4">
        <v>2.8</v>
      </c>
      <c r="I24" s="4">
        <v>2.5</v>
      </c>
      <c r="J24" s="4">
        <v>2.53</v>
      </c>
      <c r="K24" s="4">
        <v>2.72</v>
      </c>
      <c r="L24" s="4">
        <v>3.01</v>
      </c>
      <c r="M24" s="4">
        <v>3</v>
      </c>
      <c r="N24" s="4">
        <v>3.05</v>
      </c>
      <c r="O24" s="4">
        <v>3.13</v>
      </c>
      <c r="P24" s="2"/>
    </row>
    <row r="25" spans="1:16" ht="9">
      <c r="A25" s="4" t="s">
        <v>37</v>
      </c>
      <c r="B25" s="4">
        <v>2.95</v>
      </c>
      <c r="C25" s="4">
        <v>2.98</v>
      </c>
      <c r="D25" s="4">
        <v>3.17</v>
      </c>
      <c r="E25" s="4">
        <v>3.38</v>
      </c>
      <c r="F25" s="4">
        <v>3.37</v>
      </c>
      <c r="G25" s="4">
        <v>3.34</v>
      </c>
      <c r="H25" s="4">
        <v>3.15</v>
      </c>
      <c r="I25" s="4">
        <v>2.96</v>
      </c>
      <c r="J25" s="4">
        <v>2.98</v>
      </c>
      <c r="K25" s="4">
        <v>3.12</v>
      </c>
      <c r="L25" s="4">
        <v>3.15</v>
      </c>
      <c r="M25" s="4">
        <v>3.21</v>
      </c>
      <c r="N25" s="4">
        <v>3.15</v>
      </c>
      <c r="O25" s="4">
        <v>3.36</v>
      </c>
      <c r="P25" s="2"/>
    </row>
    <row r="26" spans="1:16" ht="9">
      <c r="A26" s="4" t="s">
        <v>38</v>
      </c>
      <c r="B26" s="4">
        <v>3.17</v>
      </c>
      <c r="C26" s="4">
        <v>3.18</v>
      </c>
      <c r="D26" s="4">
        <v>3.26</v>
      </c>
      <c r="E26" s="4">
        <v>3.3</v>
      </c>
      <c r="F26" s="4">
        <v>3.37</v>
      </c>
      <c r="G26" s="4">
        <v>3.85</v>
      </c>
      <c r="H26" s="4">
        <v>4.11</v>
      </c>
      <c r="I26" s="4">
        <v>3.9</v>
      </c>
      <c r="J26" s="4">
        <v>3.79</v>
      </c>
      <c r="K26" s="4">
        <v>3.74</v>
      </c>
      <c r="L26" s="4">
        <v>3.65</v>
      </c>
      <c r="M26" s="4">
        <v>3.75</v>
      </c>
      <c r="N26" s="4">
        <v>3.59</v>
      </c>
      <c r="O26" s="4">
        <v>4.01</v>
      </c>
      <c r="P26" s="2"/>
    </row>
    <row r="27" spans="1:16" ht="9">
      <c r="A27" s="4" t="s">
        <v>39</v>
      </c>
      <c r="B27" s="4">
        <v>3.8</v>
      </c>
      <c r="C27" s="4">
        <v>3.87</v>
      </c>
      <c r="D27" s="4">
        <v>3.92</v>
      </c>
      <c r="E27" s="4">
        <v>3.82</v>
      </c>
      <c r="F27" s="4">
        <v>3.94</v>
      </c>
      <c r="G27" s="4">
        <v>4.12</v>
      </c>
      <c r="H27" s="4">
        <v>4.6</v>
      </c>
      <c r="I27" s="4">
        <v>4.85</v>
      </c>
      <c r="J27" s="4">
        <v>4.99</v>
      </c>
      <c r="K27" s="4">
        <v>5.24</v>
      </c>
      <c r="L27" s="4">
        <v>5.27</v>
      </c>
      <c r="M27" s="4">
        <v>5.3</v>
      </c>
      <c r="N27" s="4">
        <v>4.48</v>
      </c>
      <c r="O27" s="4">
        <v>5.09</v>
      </c>
      <c r="P27" s="2"/>
    </row>
    <row r="28" spans="1:16" ht="9">
      <c r="A28" s="4" t="s">
        <v>40</v>
      </c>
      <c r="B28" s="4">
        <v>5.29</v>
      </c>
      <c r="C28" s="4">
        <v>5.18</v>
      </c>
      <c r="D28" s="4">
        <v>5.16</v>
      </c>
      <c r="E28" s="4">
        <v>5.2</v>
      </c>
      <c r="F28" s="4">
        <v>4.97</v>
      </c>
      <c r="G28" s="4">
        <v>4.85</v>
      </c>
      <c r="H28" s="4">
        <v>4.69</v>
      </c>
      <c r="I28" s="4">
        <v>4.19</v>
      </c>
      <c r="J28" s="4">
        <v>3.76</v>
      </c>
      <c r="K28" s="4">
        <v>3.72</v>
      </c>
      <c r="L28" s="4">
        <v>3.72</v>
      </c>
      <c r="M28" s="4">
        <v>3.77</v>
      </c>
      <c r="N28" s="4">
        <v>4.54</v>
      </c>
      <c r="O28" s="4">
        <v>3.82</v>
      </c>
      <c r="P28" s="2"/>
    </row>
    <row r="29" spans="1:16" ht="9">
      <c r="A29" s="4" t="s">
        <v>41</v>
      </c>
      <c r="B29" s="4">
        <v>3.94</v>
      </c>
      <c r="C29" s="4">
        <v>3.89</v>
      </c>
      <c r="D29" s="4">
        <v>3.87</v>
      </c>
      <c r="E29" s="4">
        <v>3.97</v>
      </c>
      <c r="F29" s="4">
        <v>4.02</v>
      </c>
      <c r="G29" s="4">
        <v>3.98</v>
      </c>
      <c r="H29" s="4">
        <v>3.91</v>
      </c>
      <c r="I29" s="4">
        <v>3.6</v>
      </c>
      <c r="J29" s="4">
        <v>3.58</v>
      </c>
      <c r="K29" s="4">
        <v>3.52</v>
      </c>
      <c r="L29" s="4">
        <v>3.65</v>
      </c>
      <c r="M29" s="4">
        <v>3.8</v>
      </c>
      <c r="N29" s="4">
        <v>3.81</v>
      </c>
      <c r="O29" s="4">
        <v>4.09</v>
      </c>
      <c r="P29" s="2"/>
    </row>
    <row r="30" spans="1:16" ht="9">
      <c r="A30" s="4" t="s">
        <v>42</v>
      </c>
      <c r="B30" s="4">
        <v>3.92</v>
      </c>
      <c r="C30" s="4">
        <v>4.25</v>
      </c>
      <c r="D30" s="4">
        <v>4.35</v>
      </c>
      <c r="E30" s="4">
        <v>4.69</v>
      </c>
      <c r="F30" s="4">
        <v>4.82</v>
      </c>
      <c r="G30" s="4">
        <v>4.79</v>
      </c>
      <c r="H30" s="4">
        <v>4.55</v>
      </c>
      <c r="I30" s="4">
        <v>4.97</v>
      </c>
      <c r="J30" s="4">
        <v>5</v>
      </c>
      <c r="K30" s="4">
        <v>4.81</v>
      </c>
      <c r="L30" s="4">
        <v>4.81</v>
      </c>
      <c r="M30" s="4">
        <v>4.73</v>
      </c>
      <c r="N30" s="4">
        <v>4.64</v>
      </c>
      <c r="O30" s="4">
        <v>4.75</v>
      </c>
      <c r="P30" s="2"/>
    </row>
    <row r="31" spans="1:16" ht="9">
      <c r="A31" s="4" t="s">
        <v>43</v>
      </c>
      <c r="B31" s="4">
        <v>4.82</v>
      </c>
      <c r="C31" s="4">
        <v>4.62</v>
      </c>
      <c r="D31" s="4">
        <v>4.75</v>
      </c>
      <c r="E31" s="4">
        <v>4.85</v>
      </c>
      <c r="F31" s="4">
        <v>4.89</v>
      </c>
      <c r="G31" s="4">
        <v>4.86</v>
      </c>
      <c r="H31" s="4">
        <v>4.79</v>
      </c>
      <c r="I31" s="4">
        <v>4.38</v>
      </c>
      <c r="J31" s="4">
        <v>4.16</v>
      </c>
      <c r="K31" s="4">
        <v>3.76</v>
      </c>
      <c r="L31" s="4">
        <v>3.82</v>
      </c>
      <c r="M31" s="4">
        <v>3.88</v>
      </c>
      <c r="N31" s="4">
        <v>4.47</v>
      </c>
      <c r="O31" s="4">
        <v>3.96</v>
      </c>
      <c r="P31" s="2"/>
    </row>
    <row r="32" spans="1:16" ht="9">
      <c r="A32" s="4" t="s">
        <v>44</v>
      </c>
      <c r="B32" s="4">
        <v>4</v>
      </c>
      <c r="C32" s="4">
        <v>3.97</v>
      </c>
      <c r="D32" s="4">
        <v>4.19</v>
      </c>
      <c r="E32" s="4">
        <v>4.33</v>
      </c>
      <c r="F32" s="4">
        <v>4.34</v>
      </c>
      <c r="G32" s="4">
        <v>4.29</v>
      </c>
      <c r="H32" s="4">
        <v>4.2</v>
      </c>
      <c r="I32" s="4">
        <v>3.72</v>
      </c>
      <c r="J32" s="4">
        <v>3.42</v>
      </c>
      <c r="K32" s="4">
        <v>3.19</v>
      </c>
      <c r="L32" s="4">
        <v>3.32</v>
      </c>
      <c r="M32" s="4">
        <v>3.52</v>
      </c>
      <c r="N32" s="4">
        <v>3.87</v>
      </c>
      <c r="O32" s="4">
        <v>3.42</v>
      </c>
      <c r="P32" s="2"/>
    </row>
    <row r="33" spans="1:16" ht="9">
      <c r="A33" s="4" t="s">
        <v>45</v>
      </c>
      <c r="B33" s="4">
        <v>3.56</v>
      </c>
      <c r="C33" s="4">
        <v>3.47</v>
      </c>
      <c r="D33" s="4">
        <v>3.55</v>
      </c>
      <c r="E33" s="4">
        <v>3.68</v>
      </c>
      <c r="F33" s="4">
        <v>3.88</v>
      </c>
      <c r="G33" s="4">
        <v>3.75</v>
      </c>
      <c r="H33" s="4">
        <v>3.01</v>
      </c>
      <c r="I33" s="4">
        <v>2.77</v>
      </c>
      <c r="J33" s="4">
        <v>2.22</v>
      </c>
      <c r="K33" s="4">
        <v>2.34</v>
      </c>
      <c r="L33" s="4">
        <v>2.41</v>
      </c>
      <c r="M33" s="4">
        <v>2.37</v>
      </c>
      <c r="N33" s="4">
        <f aca="true" t="shared" si="0" ref="N33:N57">AVERAGEA(B33:M33)</f>
        <v>3.0841666666666665</v>
      </c>
      <c r="O33" s="4">
        <v>2.41</v>
      </c>
      <c r="P33" s="2"/>
    </row>
    <row r="34" spans="1:16" ht="9">
      <c r="A34" s="4" t="s">
        <v>46</v>
      </c>
      <c r="B34" s="4">
        <v>2.29</v>
      </c>
      <c r="C34" s="4">
        <v>2.32</v>
      </c>
      <c r="D34" s="4">
        <v>2.45</v>
      </c>
      <c r="E34" s="4">
        <v>2.5</v>
      </c>
      <c r="F34" s="4">
        <v>2.62</v>
      </c>
      <c r="G34" s="4">
        <v>2.73</v>
      </c>
      <c r="H34" s="4">
        <v>2.49</v>
      </c>
      <c r="I34" s="4">
        <v>2.29</v>
      </c>
      <c r="J34" s="4">
        <v>2.25</v>
      </c>
      <c r="K34" s="4">
        <v>2.4</v>
      </c>
      <c r="L34" s="4">
        <v>2.53</v>
      </c>
      <c r="M34" s="4">
        <v>2.63</v>
      </c>
      <c r="N34" s="4">
        <f t="shared" si="0"/>
        <v>2.458333333333333</v>
      </c>
      <c r="O34" s="4">
        <v>2.9</v>
      </c>
      <c r="P34" s="2"/>
    </row>
    <row r="35" spans="1:16" ht="9">
      <c r="A35" s="4" t="s">
        <v>47</v>
      </c>
      <c r="B35" s="4">
        <v>2.62</v>
      </c>
      <c r="C35" s="4">
        <v>2.74</v>
      </c>
      <c r="D35" s="4">
        <v>2.77</v>
      </c>
      <c r="E35" s="4">
        <v>2.78</v>
      </c>
      <c r="F35" s="4">
        <v>2.68</v>
      </c>
      <c r="G35" s="4">
        <v>3.55</v>
      </c>
      <c r="H35" s="4">
        <v>4.22</v>
      </c>
      <c r="I35" s="4">
        <v>4.07</v>
      </c>
      <c r="J35" s="4">
        <v>3.81</v>
      </c>
      <c r="K35" s="4">
        <v>3.91</v>
      </c>
      <c r="L35" s="4">
        <v>3.67</v>
      </c>
      <c r="M35" s="4">
        <v>3.87</v>
      </c>
      <c r="N35" s="4">
        <f t="shared" si="0"/>
        <v>3.390833333333333</v>
      </c>
      <c r="O35" s="4">
        <v>3.85</v>
      </c>
      <c r="P35" s="2"/>
    </row>
    <row r="36" spans="1:16" ht="9">
      <c r="A36" s="4" t="s">
        <v>48</v>
      </c>
      <c r="B36" s="4">
        <v>3.98</v>
      </c>
      <c r="C36" s="4">
        <v>3.92</v>
      </c>
      <c r="D36" s="4">
        <v>4.03</v>
      </c>
      <c r="E36" s="4">
        <v>4.03</v>
      </c>
      <c r="F36" s="4">
        <v>3.98</v>
      </c>
      <c r="G36" s="4">
        <v>3.78</v>
      </c>
      <c r="H36" s="4">
        <v>3.71</v>
      </c>
      <c r="I36" s="4">
        <v>3.63</v>
      </c>
      <c r="J36" s="4">
        <v>3.57</v>
      </c>
      <c r="K36" s="4">
        <v>3.57</v>
      </c>
      <c r="L36" s="4">
        <v>3.8</v>
      </c>
      <c r="M36" s="4">
        <v>3.47</v>
      </c>
      <c r="N36" s="4">
        <f t="shared" si="0"/>
        <v>3.7891666666666666</v>
      </c>
      <c r="O36" s="4">
        <v>3.62</v>
      </c>
      <c r="P36" s="2"/>
    </row>
    <row r="37" spans="1:16" ht="9">
      <c r="A37" s="4" t="s">
        <v>49</v>
      </c>
      <c r="B37" s="4">
        <v>3.54</v>
      </c>
      <c r="C37" s="4">
        <v>3.44</v>
      </c>
      <c r="D37" s="4">
        <v>3.68</v>
      </c>
      <c r="E37" s="4">
        <v>3.81</v>
      </c>
      <c r="F37" s="4">
        <v>4.09</v>
      </c>
      <c r="G37" s="4">
        <v>4.17</v>
      </c>
      <c r="H37" s="4">
        <v>4.08</v>
      </c>
      <c r="I37" s="4">
        <v>3.93</v>
      </c>
      <c r="J37" s="4">
        <v>3.56</v>
      </c>
      <c r="K37" s="4">
        <v>3.43</v>
      </c>
      <c r="L37" s="4">
        <v>3.48</v>
      </c>
      <c r="M37" s="4">
        <v>3.55</v>
      </c>
      <c r="N37" s="4">
        <f t="shared" si="0"/>
        <v>3.73</v>
      </c>
      <c r="O37" s="4">
        <v>3.66</v>
      </c>
      <c r="P37" s="2"/>
    </row>
    <row r="38" spans="1:16" ht="9">
      <c r="A38" s="4" t="s">
        <v>50</v>
      </c>
      <c r="B38" s="4">
        <v>3.65</v>
      </c>
      <c r="C38" s="4">
        <v>3.78</v>
      </c>
      <c r="D38" s="4">
        <v>3.9</v>
      </c>
      <c r="E38" s="4">
        <v>3.93</v>
      </c>
      <c r="F38" s="4">
        <v>3.75</v>
      </c>
      <c r="G38" s="4">
        <v>3.61</v>
      </c>
      <c r="H38" s="4">
        <v>3.61</v>
      </c>
      <c r="I38" s="4">
        <v>3.94</v>
      </c>
      <c r="J38" s="4">
        <v>3.94</v>
      </c>
      <c r="K38" s="4">
        <v>3.87</v>
      </c>
      <c r="L38" s="4">
        <v>3.88</v>
      </c>
      <c r="M38" s="4">
        <v>3.93</v>
      </c>
      <c r="N38" s="4">
        <f t="shared" si="0"/>
        <v>3.8158333333333334</v>
      </c>
      <c r="O38" s="4">
        <v>4</v>
      </c>
      <c r="P38" s="2"/>
    </row>
    <row r="39" spans="1:16" ht="9">
      <c r="A39" s="4" t="s">
        <v>51</v>
      </c>
      <c r="B39" s="4">
        <v>4.03</v>
      </c>
      <c r="C39" s="4">
        <v>4.14</v>
      </c>
      <c r="D39" s="4">
        <v>4.24</v>
      </c>
      <c r="E39" s="4">
        <v>4.29</v>
      </c>
      <c r="F39" s="4">
        <v>4.26</v>
      </c>
      <c r="G39" s="4">
        <v>4.24</v>
      </c>
      <c r="H39" s="4">
        <v>3.61</v>
      </c>
      <c r="I39" s="4">
        <v>3.41</v>
      </c>
      <c r="J39" s="4">
        <v>3.41</v>
      </c>
      <c r="K39" s="4">
        <v>3.06</v>
      </c>
      <c r="L39" s="4">
        <v>3.15</v>
      </c>
      <c r="M39" s="4">
        <v>3.24</v>
      </c>
      <c r="N39" s="4">
        <f t="shared" si="0"/>
        <v>3.7566666666666664</v>
      </c>
      <c r="O39" s="4">
        <v>3.24</v>
      </c>
      <c r="P39" s="2"/>
    </row>
    <row r="40" spans="1:16" ht="9">
      <c r="A40" s="4" t="s">
        <v>52</v>
      </c>
      <c r="B40" s="4">
        <v>3.24</v>
      </c>
      <c r="C40" s="4">
        <v>3.25</v>
      </c>
      <c r="D40" s="4">
        <v>3.36</v>
      </c>
      <c r="E40" s="4">
        <v>3.38</v>
      </c>
      <c r="F40" s="4">
        <v>3.3</v>
      </c>
      <c r="G40" s="4">
        <v>3.3</v>
      </c>
      <c r="H40" s="4">
        <v>3.52</v>
      </c>
      <c r="I40" s="4">
        <v>3.51</v>
      </c>
      <c r="J40" s="4">
        <v>3.47</v>
      </c>
      <c r="K40" s="4">
        <v>3.65</v>
      </c>
      <c r="L40" s="4">
        <v>4.11</v>
      </c>
      <c r="M40" s="4">
        <v>4.36</v>
      </c>
      <c r="N40" s="4">
        <f t="shared" si="0"/>
        <v>3.5374999999999996</v>
      </c>
      <c r="O40" s="4">
        <v>4.06</v>
      </c>
      <c r="P40" s="2"/>
    </row>
    <row r="41" spans="1:16" ht="9">
      <c r="A41" s="4" t="s">
        <v>54</v>
      </c>
      <c r="B41" s="4">
        <v>4.45</v>
      </c>
      <c r="C41" s="4">
        <v>4.44</v>
      </c>
      <c r="D41" s="4">
        <v>4.39</v>
      </c>
      <c r="E41" s="4">
        <v>4.07</v>
      </c>
      <c r="F41" s="4">
        <v>4.15</v>
      </c>
      <c r="G41" s="4">
        <v>4.05</v>
      </c>
      <c r="H41" s="4">
        <v>3.64</v>
      </c>
      <c r="I41" s="4">
        <v>3.4</v>
      </c>
      <c r="J41" s="4">
        <v>3.24</v>
      </c>
      <c r="K41" s="4">
        <v>3.24</v>
      </c>
      <c r="L41" s="4">
        <v>3.17</v>
      </c>
      <c r="M41" s="4">
        <v>3.39</v>
      </c>
      <c r="N41" s="4">
        <f t="shared" si="0"/>
        <v>3.8025000000000007</v>
      </c>
      <c r="O41" s="4">
        <v>3.5</v>
      </c>
      <c r="P41" s="2"/>
    </row>
    <row r="42" spans="1:16" ht="9">
      <c r="A42" s="4" t="s">
        <v>55</v>
      </c>
      <c r="B42" s="4">
        <v>3.49</v>
      </c>
      <c r="C42" s="4">
        <v>3.61</v>
      </c>
      <c r="D42" s="4">
        <v>3.67</v>
      </c>
      <c r="E42" s="4">
        <v>3.74</v>
      </c>
      <c r="F42" s="4">
        <v>3.93</v>
      </c>
      <c r="G42" s="4">
        <v>4.08</v>
      </c>
      <c r="H42" s="4">
        <v>4.3</v>
      </c>
      <c r="I42" s="4">
        <v>4.42</v>
      </c>
      <c r="J42" s="4">
        <v>4.76</v>
      </c>
      <c r="K42" s="4">
        <v>4.9</v>
      </c>
      <c r="L42" s="4">
        <v>4.99</v>
      </c>
      <c r="M42" s="4">
        <v>5.31</v>
      </c>
      <c r="N42" s="4">
        <f t="shared" si="0"/>
        <v>4.266666666666667</v>
      </c>
      <c r="O42" s="4">
        <v>5.41</v>
      </c>
      <c r="P42" s="2"/>
    </row>
    <row r="43" spans="1:16" ht="9">
      <c r="A43" s="4" t="s">
        <v>56</v>
      </c>
      <c r="B43" s="4">
        <v>5.38</v>
      </c>
      <c r="C43" s="4">
        <v>6.06</v>
      </c>
      <c r="D43" s="4">
        <v>6.3</v>
      </c>
      <c r="E43" s="4">
        <v>7.21</v>
      </c>
      <c r="F43" s="4">
        <v>7.44</v>
      </c>
      <c r="G43" s="4">
        <v>7.47</v>
      </c>
      <c r="H43" s="4">
        <v>7.49</v>
      </c>
      <c r="I43" s="4">
        <v>7.21</v>
      </c>
      <c r="J43" s="4">
        <v>5.57</v>
      </c>
      <c r="K43" s="4">
        <v>4.79</v>
      </c>
      <c r="L43" s="4">
        <v>4.27</v>
      </c>
      <c r="M43" s="4">
        <v>4.06</v>
      </c>
      <c r="N43" s="4">
        <f t="shared" si="0"/>
        <v>6.104166666666667</v>
      </c>
      <c r="O43" s="4">
        <v>4.17</v>
      </c>
      <c r="P43" s="2"/>
    </row>
    <row r="44" spans="1:16" ht="9">
      <c r="A44" s="4" t="s">
        <v>57</v>
      </c>
      <c r="B44" s="4">
        <v>4.15</v>
      </c>
      <c r="C44" s="4">
        <v>2.62</v>
      </c>
      <c r="D44" s="4">
        <v>4.13</v>
      </c>
      <c r="E44" s="4">
        <v>4.12</v>
      </c>
      <c r="F44" s="4">
        <v>4.03</v>
      </c>
      <c r="G44" s="4">
        <v>4.06</v>
      </c>
      <c r="H44" s="4">
        <v>4.01</v>
      </c>
      <c r="I44" s="4">
        <v>3.97</v>
      </c>
      <c r="J44" s="4">
        <v>3.82</v>
      </c>
      <c r="K44" s="4">
        <v>4.02</v>
      </c>
      <c r="L44" s="4">
        <v>4.01</v>
      </c>
      <c r="M44" s="4">
        <v>3.89</v>
      </c>
      <c r="N44" s="4">
        <f t="shared" si="0"/>
        <v>3.9024999999999994</v>
      </c>
      <c r="O44" s="4">
        <v>4.02</v>
      </c>
      <c r="P44" s="2"/>
    </row>
    <row r="45" spans="1:16" ht="9">
      <c r="A45" s="4" t="s">
        <v>61</v>
      </c>
      <c r="B45" s="4">
        <v>3.96</v>
      </c>
      <c r="C45" s="4">
        <v>4.08</v>
      </c>
      <c r="D45" s="4">
        <v>3.94</v>
      </c>
      <c r="E45" s="4">
        <v>3.72</v>
      </c>
      <c r="F45" s="4">
        <v>3.62</v>
      </c>
      <c r="G45" s="4">
        <v>2.65</v>
      </c>
      <c r="H45" s="4">
        <v>3.44</v>
      </c>
      <c r="I45" s="4">
        <v>2.98</v>
      </c>
      <c r="J45" s="4">
        <v>2.8</v>
      </c>
      <c r="K45" s="4">
        <v>2.97</v>
      </c>
      <c r="L45" s="4">
        <v>2.99</v>
      </c>
      <c r="M45" s="4">
        <v>2.96</v>
      </c>
      <c r="N45" s="4">
        <f t="shared" si="0"/>
        <v>3.3425000000000007</v>
      </c>
      <c r="O45" s="4">
        <f>1.68*1.78571428571429</f>
        <v>3</v>
      </c>
      <c r="P45" s="2"/>
    </row>
    <row r="46" spans="1:16" ht="9">
      <c r="A46" s="4" t="s">
        <v>70</v>
      </c>
      <c r="B46" s="4">
        <v>3.04</v>
      </c>
      <c r="C46" s="4">
        <v>3.05</v>
      </c>
      <c r="D46" s="4">
        <v>3.15</v>
      </c>
      <c r="E46" s="4">
        <v>3.19</v>
      </c>
      <c r="F46" s="4">
        <v>3.06</v>
      </c>
      <c r="G46" s="4">
        <v>3.07</v>
      </c>
      <c r="H46" s="4">
        <v>2.67</v>
      </c>
      <c r="I46" s="4">
        <v>2.88</v>
      </c>
      <c r="J46" s="4">
        <v>2.77</v>
      </c>
      <c r="K46" s="4">
        <v>2.52</v>
      </c>
      <c r="L46" s="4">
        <v>2.5</v>
      </c>
      <c r="M46" s="4">
        <v>2.61</v>
      </c>
      <c r="N46" s="4">
        <f t="shared" si="0"/>
        <v>2.875833333333333</v>
      </c>
      <c r="O46" s="4">
        <v>2.71</v>
      </c>
      <c r="P46" s="2"/>
    </row>
    <row r="47" spans="1:16" ht="9">
      <c r="A47" s="4" t="s">
        <v>71</v>
      </c>
      <c r="B47" s="4">
        <v>2.82</v>
      </c>
      <c r="C47" s="4">
        <v>3.1</v>
      </c>
      <c r="D47" s="4">
        <v>3.23</v>
      </c>
      <c r="E47" s="4">
        <v>3.33</v>
      </c>
      <c r="F47" s="4">
        <v>3.25</v>
      </c>
      <c r="G47" s="4">
        <v>3.27</v>
      </c>
      <c r="H47" s="4">
        <v>2.68</v>
      </c>
      <c r="I47" s="4">
        <v>2.5</v>
      </c>
      <c r="J47" s="4">
        <v>2.6</v>
      </c>
      <c r="K47" s="4">
        <v>3.01</v>
      </c>
      <c r="L47" s="4">
        <v>3.23</v>
      </c>
      <c r="M47" s="4">
        <v>3.4</v>
      </c>
      <c r="N47" s="4">
        <f t="shared" si="0"/>
        <v>3.0349999999999997</v>
      </c>
      <c r="O47" s="5">
        <v>3.28</v>
      </c>
      <c r="P47" s="2"/>
    </row>
    <row r="48" spans="1:16" ht="9">
      <c r="A48" s="4" t="s">
        <v>72</v>
      </c>
      <c r="B48" s="4">
        <v>3.43</v>
      </c>
      <c r="C48" s="4">
        <v>3.42</v>
      </c>
      <c r="D48" s="4">
        <v>3.35</v>
      </c>
      <c r="E48" s="4">
        <v>3.35</v>
      </c>
      <c r="F48" s="4">
        <v>3.27</v>
      </c>
      <c r="G48" s="4">
        <v>3.22</v>
      </c>
      <c r="H48" s="4">
        <v>3.43</v>
      </c>
      <c r="I48" s="4">
        <v>3.47</v>
      </c>
      <c r="J48" s="4">
        <v>3.29</v>
      </c>
      <c r="K48" s="4">
        <v>3.09</v>
      </c>
      <c r="L48" s="4">
        <v>3.15</v>
      </c>
      <c r="M48" s="4">
        <v>3.23</v>
      </c>
      <c r="N48" s="4">
        <f t="shared" si="0"/>
        <v>3.3083333333333322</v>
      </c>
      <c r="O48" s="5">
        <v>3.23</v>
      </c>
      <c r="P48" s="2"/>
    </row>
    <row r="49" spans="1:16" ht="9">
      <c r="A49" s="4" t="s">
        <v>73</v>
      </c>
      <c r="B49" s="4">
        <v>3.27</v>
      </c>
      <c r="C49" s="4">
        <v>3.27</v>
      </c>
      <c r="D49" s="4">
        <v>3.22</v>
      </c>
      <c r="E49" s="4">
        <v>3.16</v>
      </c>
      <c r="F49" s="4">
        <v>3.21</v>
      </c>
      <c r="G49" s="4">
        <v>3.26</v>
      </c>
      <c r="H49" s="4">
        <v>3.65</v>
      </c>
      <c r="I49" s="4">
        <v>4.31</v>
      </c>
      <c r="J49" s="4">
        <v>4.45</v>
      </c>
      <c r="K49" s="4">
        <v>4.39</v>
      </c>
      <c r="L49" s="4">
        <v>4.43</v>
      </c>
      <c r="M49" s="4">
        <v>4.34</v>
      </c>
      <c r="N49" s="4">
        <f t="shared" si="0"/>
        <v>3.746666666666666</v>
      </c>
      <c r="O49" s="4">
        <v>4.23</v>
      </c>
      <c r="P49" s="2"/>
    </row>
    <row r="50" spans="1:16" ht="9">
      <c r="A50" s="4" t="s">
        <v>96</v>
      </c>
      <c r="B50" s="4">
        <v>4.26</v>
      </c>
      <c r="C50" s="4">
        <v>4.35</v>
      </c>
      <c r="D50" s="4">
        <v>4.03</v>
      </c>
      <c r="E50" s="4">
        <v>4.03</v>
      </c>
      <c r="F50" s="4">
        <v>4.02</v>
      </c>
      <c r="G50" s="4">
        <v>3.79</v>
      </c>
      <c r="H50" s="4">
        <v>3.42</v>
      </c>
      <c r="I50" s="4">
        <v>3.52</v>
      </c>
      <c r="J50" s="4">
        <v>3.73</v>
      </c>
      <c r="K50" s="4">
        <v>3.88</v>
      </c>
      <c r="L50" s="4">
        <v>4.04</v>
      </c>
      <c r="M50" s="4">
        <v>4.14</v>
      </c>
      <c r="N50" s="4">
        <f t="shared" si="0"/>
        <v>3.9341666666666666</v>
      </c>
      <c r="O50" s="4">
        <v>4.19</v>
      </c>
      <c r="P50" s="2"/>
    </row>
    <row r="51" spans="1:16" ht="9">
      <c r="A51" s="4" t="s">
        <v>97</v>
      </c>
      <c r="B51" s="4">
        <v>4.33</v>
      </c>
      <c r="C51" s="4">
        <v>4.53</v>
      </c>
      <c r="D51" s="4">
        <v>4.82</v>
      </c>
      <c r="E51" s="4">
        <v>5.08</v>
      </c>
      <c r="F51" s="4">
        <v>4.71</v>
      </c>
      <c r="G51" s="4">
        <v>4.64</v>
      </c>
      <c r="H51" s="4">
        <v>3.84</v>
      </c>
      <c r="I51" s="4">
        <v>3.58</v>
      </c>
      <c r="J51" s="4">
        <v>3.31</v>
      </c>
      <c r="K51" s="4">
        <v>3.28</v>
      </c>
      <c r="L51" s="4">
        <v>3.04</v>
      </c>
      <c r="M51" s="4">
        <v>2.87</v>
      </c>
      <c r="N51" s="4">
        <f t="shared" si="0"/>
        <v>4.0025</v>
      </c>
      <c r="O51" s="4">
        <v>3.08</v>
      </c>
      <c r="P51" s="2"/>
    </row>
    <row r="52" spans="1:16" ht="9">
      <c r="A52" s="4" t="s">
        <v>98</v>
      </c>
      <c r="B52" s="4">
        <v>2.9</v>
      </c>
      <c r="C52" s="4">
        <v>2.87</v>
      </c>
      <c r="D52" s="4">
        <v>3.03</v>
      </c>
      <c r="E52" s="4">
        <v>2.99</v>
      </c>
      <c r="F52" s="4">
        <v>3.14</v>
      </c>
      <c r="G52" s="4">
        <v>3.26</v>
      </c>
      <c r="H52" s="4">
        <v>3.6</v>
      </c>
      <c r="I52" s="4">
        <v>3.17</v>
      </c>
      <c r="J52" s="4">
        <v>2.85</v>
      </c>
      <c r="K52" s="4">
        <v>2.76</v>
      </c>
      <c r="L52" s="4">
        <v>2.68</v>
      </c>
      <c r="M52" s="4">
        <v>2.86</v>
      </c>
      <c r="N52" s="4">
        <f t="shared" si="0"/>
        <v>3.0091666666666668</v>
      </c>
      <c r="O52" s="4">
        <v>3.05</v>
      </c>
      <c r="P52" s="2"/>
    </row>
    <row r="53" spans="1:16" ht="9">
      <c r="A53" s="26">
        <v>2006</v>
      </c>
      <c r="B53" s="4">
        <v>2.97</v>
      </c>
      <c r="C53" s="4">
        <v>3.2</v>
      </c>
      <c r="D53" s="4">
        <v>3.29</v>
      </c>
      <c r="E53" s="4">
        <v>3.59</v>
      </c>
      <c r="F53" s="4">
        <v>3.84</v>
      </c>
      <c r="G53" s="4">
        <v>3.74</v>
      </c>
      <c r="H53" s="4">
        <v>3.95</v>
      </c>
      <c r="I53" s="4">
        <v>3.75</v>
      </c>
      <c r="J53" s="4">
        <v>3.94</v>
      </c>
      <c r="K53" s="4">
        <v>4.91</v>
      </c>
      <c r="L53" s="4">
        <v>5.62</v>
      </c>
      <c r="M53" s="4">
        <v>5.86</v>
      </c>
      <c r="N53" s="4">
        <f t="shared" si="0"/>
        <v>4.055000000000001</v>
      </c>
      <c r="O53" s="4"/>
      <c r="P53" s="2"/>
    </row>
    <row r="54" spans="1:16" ht="9">
      <c r="A54" s="26">
        <v>2007</v>
      </c>
      <c r="B54" s="4">
        <v>5.98</v>
      </c>
      <c r="C54" s="4">
        <v>6.53</v>
      </c>
      <c r="D54" s="4">
        <v>6.4</v>
      </c>
      <c r="E54" s="4">
        <v>5.98</v>
      </c>
      <c r="F54" s="4">
        <v>6.06</v>
      </c>
      <c r="G54" s="4">
        <v>6.37</v>
      </c>
      <c r="H54" s="4">
        <v>5.85</v>
      </c>
      <c r="I54" s="4">
        <v>5.58</v>
      </c>
      <c r="J54" s="4">
        <v>5.78</v>
      </c>
      <c r="K54" s="4">
        <v>5.94</v>
      </c>
      <c r="L54" s="4">
        <v>6.29</v>
      </c>
      <c r="M54" s="4">
        <v>6.81</v>
      </c>
      <c r="N54" s="4">
        <f t="shared" si="0"/>
        <v>6.130833333333334</v>
      </c>
      <c r="O54" s="4"/>
      <c r="P54" s="2"/>
    </row>
    <row r="55" spans="1:16" ht="9">
      <c r="A55" s="26" t="s">
        <v>180</v>
      </c>
      <c r="B55" s="4">
        <v>7.22</v>
      </c>
      <c r="C55" s="4">
        <v>8.3</v>
      </c>
      <c r="D55" s="4">
        <v>8.53</v>
      </c>
      <c r="E55" s="4">
        <v>9.2</v>
      </c>
      <c r="F55" s="4">
        <v>9.23</v>
      </c>
      <c r="G55" s="4">
        <v>10.4</v>
      </c>
      <c r="H55" s="4">
        <v>9.86</v>
      </c>
      <c r="I55" s="4">
        <v>8.7</v>
      </c>
      <c r="J55" s="4">
        <v>7.97</v>
      </c>
      <c r="K55" s="4">
        <v>7.43</v>
      </c>
      <c r="L55" s="4">
        <v>6.24</v>
      </c>
      <c r="M55" s="4">
        <v>4.98</v>
      </c>
      <c r="N55" s="4">
        <f t="shared" si="0"/>
        <v>8.171666666666667</v>
      </c>
      <c r="O55" s="4"/>
      <c r="P55" s="2"/>
    </row>
    <row r="56" spans="1:16" ht="9">
      <c r="A56" s="26" t="s">
        <v>182</v>
      </c>
      <c r="B56" s="4">
        <v>6.67</v>
      </c>
      <c r="C56" s="4">
        <v>4.93</v>
      </c>
      <c r="D56" s="4">
        <v>5.37</v>
      </c>
      <c r="E56" s="4">
        <v>5.62</v>
      </c>
      <c r="F56" s="4">
        <v>5.98</v>
      </c>
      <c r="G56" s="4">
        <v>6.18</v>
      </c>
      <c r="H56" s="4">
        <v>4.95</v>
      </c>
      <c r="I56" s="4">
        <v>5.04</v>
      </c>
      <c r="J56" s="4">
        <v>4.86</v>
      </c>
      <c r="K56" s="4">
        <v>5.53</v>
      </c>
      <c r="L56" s="4">
        <v>5.72</v>
      </c>
      <c r="M56" s="4">
        <v>5.68</v>
      </c>
      <c r="N56" s="4">
        <f t="shared" si="0"/>
        <v>5.5441666666666665</v>
      </c>
      <c r="O56" s="4"/>
      <c r="P56" s="2"/>
    </row>
    <row r="57" spans="1:16" ht="9">
      <c r="A57" s="26" t="s">
        <v>183</v>
      </c>
      <c r="B57" s="4">
        <v>5.74</v>
      </c>
      <c r="C57" s="4">
        <v>5.55</v>
      </c>
      <c r="D57" s="4">
        <v>5.66</v>
      </c>
      <c r="E57" s="4">
        <v>5.36</v>
      </c>
      <c r="F57" s="4">
        <v>5.38</v>
      </c>
      <c r="G57" s="4">
        <v>5.38</v>
      </c>
      <c r="H57" s="4">
        <v>5.35</v>
      </c>
      <c r="I57" s="4">
        <v>5.96</v>
      </c>
      <c r="J57" s="4">
        <v>7.25</v>
      </c>
      <c r="K57" s="4"/>
      <c r="L57" s="4"/>
      <c r="M57" s="4"/>
      <c r="N57" s="4">
        <f t="shared" si="0"/>
        <v>5.736666666666667</v>
      </c>
      <c r="O57" s="4"/>
      <c r="P57" s="2"/>
    </row>
    <row r="58" spans="1:16" ht="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2"/>
    </row>
    <row r="59" spans="1:16" ht="9">
      <c r="A59" s="4" t="s">
        <v>69</v>
      </c>
      <c r="B59" s="4">
        <f>AVERAGE(B54:B56)</f>
        <v>6.623333333333332</v>
      </c>
      <c r="C59" s="4">
        <f aca="true" t="shared" si="1" ref="C59:N59">AVERAGE(C54:C56)</f>
        <v>6.586666666666667</v>
      </c>
      <c r="D59" s="4">
        <f t="shared" si="1"/>
        <v>6.766666666666667</v>
      </c>
      <c r="E59" s="4">
        <f t="shared" si="1"/>
        <v>6.933333333333334</v>
      </c>
      <c r="F59" s="4">
        <f t="shared" si="1"/>
        <v>7.09</v>
      </c>
      <c r="G59" s="4">
        <f t="shared" si="1"/>
        <v>7.6499999999999995</v>
      </c>
      <c r="H59" s="4">
        <f t="shared" si="1"/>
        <v>6.886666666666667</v>
      </c>
      <c r="I59" s="4">
        <f t="shared" si="1"/>
        <v>6.44</v>
      </c>
      <c r="J59" s="4">
        <f t="shared" si="1"/>
        <v>6.203333333333333</v>
      </c>
      <c r="K59" s="4">
        <f t="shared" si="1"/>
        <v>6.300000000000001</v>
      </c>
      <c r="L59" s="4">
        <f t="shared" si="1"/>
        <v>6.083333333333333</v>
      </c>
      <c r="M59" s="4">
        <f t="shared" si="1"/>
        <v>5.823333333333333</v>
      </c>
      <c r="N59" s="4">
        <f t="shared" si="1"/>
        <v>6.615555555555556</v>
      </c>
      <c r="O59" s="4"/>
      <c r="P59" s="2"/>
    </row>
    <row r="60" spans="1:16" ht="9">
      <c r="A60" s="4" t="s">
        <v>58</v>
      </c>
      <c r="B60" s="4">
        <f>AVERAGE(B47:B56)</f>
        <v>4.385</v>
      </c>
      <c r="C60" s="4">
        <f aca="true" t="shared" si="2" ref="C60:N60">AVERAGE(C47:C56)</f>
        <v>4.45</v>
      </c>
      <c r="D60" s="4">
        <f t="shared" si="2"/>
        <v>4.527</v>
      </c>
      <c r="E60" s="4">
        <f t="shared" si="2"/>
        <v>4.633000000000001</v>
      </c>
      <c r="F60" s="4">
        <f t="shared" si="2"/>
        <v>4.671000000000001</v>
      </c>
      <c r="G60" s="4">
        <f t="shared" si="2"/>
        <v>4.813000000000001</v>
      </c>
      <c r="H60" s="4">
        <f t="shared" si="2"/>
        <v>4.523000000000001</v>
      </c>
      <c r="I60" s="4">
        <f t="shared" si="2"/>
        <v>4.362</v>
      </c>
      <c r="J60" s="4">
        <f t="shared" si="2"/>
        <v>4.2780000000000005</v>
      </c>
      <c r="K60" s="4">
        <f t="shared" si="2"/>
        <v>4.422</v>
      </c>
      <c r="L60" s="4">
        <f t="shared" si="2"/>
        <v>4.444</v>
      </c>
      <c r="M60" s="4">
        <f t="shared" si="2"/>
        <v>4.417</v>
      </c>
      <c r="N60" s="4">
        <f t="shared" si="2"/>
        <v>4.49375</v>
      </c>
      <c r="O60" s="4"/>
      <c r="P60" s="2"/>
    </row>
    <row r="61" spans="1:16" ht="9">
      <c r="A61" s="11" t="s">
        <v>65</v>
      </c>
      <c r="B61" s="4">
        <f>AVERAGE(B17:B56)</f>
        <v>3.7739999999999996</v>
      </c>
      <c r="C61" s="4">
        <f aca="true" t="shared" si="3" ref="C61:N61">AVERAGE(C17:C56)</f>
        <v>3.7645000000000004</v>
      </c>
      <c r="D61" s="4">
        <f t="shared" si="3"/>
        <v>3.8582500000000004</v>
      </c>
      <c r="E61" s="4">
        <f t="shared" si="3"/>
        <v>3.9194999999999993</v>
      </c>
      <c r="F61" s="4">
        <f t="shared" si="3"/>
        <v>3.9385</v>
      </c>
      <c r="G61" s="4">
        <f t="shared" si="3"/>
        <v>3.98825</v>
      </c>
      <c r="H61" s="4">
        <f t="shared" si="3"/>
        <v>3.919749999999999</v>
      </c>
      <c r="I61" s="4">
        <f t="shared" si="3"/>
        <v>3.8592499999999994</v>
      </c>
      <c r="J61" s="4">
        <f t="shared" si="3"/>
        <v>3.71475</v>
      </c>
      <c r="K61" s="4">
        <f t="shared" si="3"/>
        <v>3.7242500000000005</v>
      </c>
      <c r="L61" s="4">
        <f t="shared" si="3"/>
        <v>3.732500000000001</v>
      </c>
      <c r="M61" s="4">
        <f t="shared" si="3"/>
        <v>3.7727500000000007</v>
      </c>
      <c r="N61" s="4">
        <f t="shared" si="3"/>
        <v>3.830354166666667</v>
      </c>
      <c r="O61" s="4"/>
      <c r="P61" s="2"/>
    </row>
    <row r="62" spans="1:16" ht="9">
      <c r="A62" s="27"/>
      <c r="B62" s="27"/>
      <c r="C62" s="2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9">
      <c r="A63" s="2" t="s">
        <v>68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9">
      <c r="A64" s="2" t="s">
        <v>60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</sheetData>
  <sheetProtection password="E26E" sheet="1"/>
  <printOptions/>
  <pageMargins left="0.75" right="0.75" top="0.66" bottom="0.64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110" zoomScaleNormal="110" zoomScalePageLayoutView="0" workbookViewId="0" topLeftCell="A4">
      <selection activeCell="A67" sqref="A67"/>
    </sheetView>
  </sheetViews>
  <sheetFormatPr defaultColWidth="9.00390625" defaultRowHeight="12.75"/>
  <cols>
    <col min="1" max="1" width="8.75390625" style="2" customWidth="1"/>
    <col min="2" max="14" width="8.875" style="2" customWidth="1"/>
    <col min="15" max="16384" width="9.125" style="2" customWidth="1"/>
  </cols>
  <sheetData>
    <row r="1" spans="1:14" ht="9">
      <c r="A1" s="96" t="s">
        <v>193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9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9"/>
    </row>
    <row r="3" spans="1:14" ht="9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17</v>
      </c>
    </row>
    <row r="6" spans="1:14" ht="9">
      <c r="A6" s="4" t="s">
        <v>19</v>
      </c>
      <c r="B6" s="4">
        <v>0.4</v>
      </c>
      <c r="C6" s="4">
        <v>0.4</v>
      </c>
      <c r="D6" s="4">
        <v>0.41</v>
      </c>
      <c r="E6" s="4">
        <v>0.42</v>
      </c>
      <c r="F6" s="4">
        <v>0.4</v>
      </c>
      <c r="G6" s="4">
        <v>0.4</v>
      </c>
      <c r="H6" s="4">
        <v>0.37</v>
      </c>
      <c r="I6" s="4">
        <v>0.38</v>
      </c>
      <c r="J6" s="4">
        <v>0.37</v>
      </c>
      <c r="K6" s="4">
        <v>0.37</v>
      </c>
      <c r="L6" s="4">
        <v>0.36</v>
      </c>
      <c r="M6" s="4">
        <v>0.37</v>
      </c>
      <c r="N6" s="4">
        <f aca="true" t="shared" si="0" ref="N6:N39">AVERAGEA(B6:M6)</f>
        <v>0.3875</v>
      </c>
    </row>
    <row r="7" spans="1:14" ht="9">
      <c r="A7" s="4" t="s">
        <v>20</v>
      </c>
      <c r="B7" s="4">
        <v>0.36</v>
      </c>
      <c r="C7" s="4">
        <v>0.37</v>
      </c>
      <c r="D7" s="4">
        <v>0.39</v>
      </c>
      <c r="E7" s="4">
        <v>0.39</v>
      </c>
      <c r="F7" s="4">
        <v>0.4</v>
      </c>
      <c r="G7" s="4">
        <v>0.39</v>
      </c>
      <c r="H7" s="4">
        <v>0.36</v>
      </c>
      <c r="I7" s="4">
        <v>0.37</v>
      </c>
      <c r="J7" s="4">
        <v>0.39</v>
      </c>
      <c r="K7" s="4">
        <v>0.4</v>
      </c>
      <c r="L7" s="4">
        <v>0.4</v>
      </c>
      <c r="M7" s="4">
        <v>0.39</v>
      </c>
      <c r="N7" s="4">
        <f t="shared" si="0"/>
        <v>0.3841666666666667</v>
      </c>
    </row>
    <row r="8" spans="1:14" ht="9">
      <c r="A8" s="4" t="s">
        <v>21</v>
      </c>
      <c r="B8" s="4">
        <v>0.4</v>
      </c>
      <c r="C8" s="4">
        <v>0.41</v>
      </c>
      <c r="D8" s="4">
        <v>0.43</v>
      </c>
      <c r="E8" s="4">
        <v>0.43</v>
      </c>
      <c r="F8" s="4">
        <v>0.44</v>
      </c>
      <c r="G8" s="4">
        <v>0.44</v>
      </c>
      <c r="H8" s="4">
        <v>0.41</v>
      </c>
      <c r="I8" s="4">
        <v>0.41</v>
      </c>
      <c r="J8" s="4">
        <v>0.42</v>
      </c>
      <c r="K8" s="4">
        <v>0.42</v>
      </c>
      <c r="L8" s="4">
        <v>0.43</v>
      </c>
      <c r="M8" s="4">
        <v>0.44</v>
      </c>
      <c r="N8" s="4">
        <f t="shared" si="0"/>
        <v>0.42333333333333334</v>
      </c>
    </row>
    <row r="9" spans="1:14" ht="9">
      <c r="A9" s="4" t="s">
        <v>22</v>
      </c>
      <c r="B9" s="4">
        <v>0.44</v>
      </c>
      <c r="C9" s="4">
        <v>0.47</v>
      </c>
      <c r="D9" s="4">
        <v>0.48</v>
      </c>
      <c r="E9" s="4">
        <v>0.47</v>
      </c>
      <c r="F9" s="4">
        <v>0.44</v>
      </c>
      <c r="G9" s="4">
        <v>0.45</v>
      </c>
      <c r="H9" s="4">
        <v>0.45</v>
      </c>
      <c r="I9" s="4">
        <v>0.43</v>
      </c>
      <c r="J9" s="4">
        <v>0.44</v>
      </c>
      <c r="K9" s="4">
        <v>0.45</v>
      </c>
      <c r="L9" s="4">
        <v>0.45</v>
      </c>
      <c r="M9" s="4">
        <v>0.45</v>
      </c>
      <c r="N9" s="4">
        <f t="shared" si="0"/>
        <v>0.4516666666666667</v>
      </c>
    </row>
    <row r="10" spans="1:14" ht="9">
      <c r="A10" s="4" t="s">
        <v>23</v>
      </c>
      <c r="B10" s="4">
        <v>0.5</v>
      </c>
      <c r="C10" s="4">
        <v>0.51</v>
      </c>
      <c r="D10" s="4">
        <v>0.53</v>
      </c>
      <c r="E10" s="4">
        <v>0.52</v>
      </c>
      <c r="F10" s="4">
        <v>0.51</v>
      </c>
      <c r="G10" s="4">
        <v>0.51</v>
      </c>
      <c r="H10" s="4">
        <v>0.47</v>
      </c>
      <c r="I10" s="4">
        <v>0.48</v>
      </c>
      <c r="J10" s="4">
        <v>0.51</v>
      </c>
      <c r="K10" s="4">
        <v>0.49</v>
      </c>
      <c r="L10" s="4">
        <v>0.52</v>
      </c>
      <c r="M10" s="4">
        <v>0.44</v>
      </c>
      <c r="N10" s="4">
        <f t="shared" si="0"/>
        <v>0.4991666666666666</v>
      </c>
    </row>
    <row r="11" spans="1:14" ht="9">
      <c r="A11" s="4" t="s">
        <v>24</v>
      </c>
      <c r="B11" s="4">
        <v>0.42</v>
      </c>
      <c r="C11" s="4">
        <v>0.44</v>
      </c>
      <c r="D11" s="4">
        <v>0.44</v>
      </c>
      <c r="E11" s="4">
        <v>0.45</v>
      </c>
      <c r="F11" s="4">
        <v>0.45</v>
      </c>
      <c r="G11" s="4">
        <v>0.45</v>
      </c>
      <c r="H11" s="4">
        <v>0.43</v>
      </c>
      <c r="I11" s="4">
        <v>0.44</v>
      </c>
      <c r="J11" s="4">
        <v>0.46</v>
      </c>
      <c r="K11" s="4">
        <v>0.47</v>
      </c>
      <c r="L11" s="4">
        <v>0.45</v>
      </c>
      <c r="M11" s="4">
        <v>0.44</v>
      </c>
      <c r="N11" s="4">
        <f t="shared" si="0"/>
        <v>0.44500000000000006</v>
      </c>
    </row>
    <row r="12" spans="1:14" ht="9">
      <c r="A12" s="4" t="s">
        <v>25</v>
      </c>
      <c r="B12" s="4">
        <v>0.46</v>
      </c>
      <c r="C12" s="4">
        <v>0.47</v>
      </c>
      <c r="D12" s="4">
        <v>0.5</v>
      </c>
      <c r="E12" s="4">
        <v>0.51</v>
      </c>
      <c r="F12" s="4">
        <v>0.51</v>
      </c>
      <c r="G12" s="4">
        <v>0.49</v>
      </c>
      <c r="H12" s="4">
        <v>0.46</v>
      </c>
      <c r="I12" s="4">
        <v>0.44</v>
      </c>
      <c r="J12" s="4">
        <v>0.43</v>
      </c>
      <c r="K12" s="4">
        <v>0.42</v>
      </c>
      <c r="L12" s="4">
        <v>0.42</v>
      </c>
      <c r="M12" s="4">
        <v>0.42</v>
      </c>
      <c r="N12" s="4">
        <f t="shared" si="0"/>
        <v>0.4608333333333334</v>
      </c>
    </row>
    <row r="13" spans="1:14" ht="9">
      <c r="A13" s="4" t="s">
        <v>26</v>
      </c>
      <c r="B13" s="4">
        <v>0.36</v>
      </c>
      <c r="C13" s="4">
        <v>0.34</v>
      </c>
      <c r="D13" s="4">
        <v>0.34</v>
      </c>
      <c r="E13" s="4">
        <v>0.34</v>
      </c>
      <c r="F13" s="4">
        <v>0.35</v>
      </c>
      <c r="G13" s="4">
        <v>0.34</v>
      </c>
      <c r="H13" s="4">
        <v>0.34</v>
      </c>
      <c r="I13" s="4">
        <v>0.33</v>
      </c>
      <c r="J13" s="4">
        <v>0.31</v>
      </c>
      <c r="K13" s="4">
        <v>0.3</v>
      </c>
      <c r="L13" s="4">
        <v>0.33</v>
      </c>
      <c r="M13" s="4">
        <v>0.31</v>
      </c>
      <c r="N13" s="4">
        <f t="shared" si="0"/>
        <v>0.33249999999999996</v>
      </c>
    </row>
    <row r="14" spans="1:14" ht="9">
      <c r="A14" s="4" t="s">
        <v>27</v>
      </c>
      <c r="B14" s="4">
        <v>0.3</v>
      </c>
      <c r="C14" s="4">
        <v>0.32</v>
      </c>
      <c r="D14" s="4">
        <v>0.33</v>
      </c>
      <c r="E14" s="4">
        <v>0.33</v>
      </c>
      <c r="F14" s="4">
        <v>0.33</v>
      </c>
      <c r="G14" s="4">
        <v>0.34</v>
      </c>
      <c r="H14" s="4">
        <v>0.32</v>
      </c>
      <c r="I14" s="4">
        <v>0.31</v>
      </c>
      <c r="J14" s="4">
        <v>0.32</v>
      </c>
      <c r="K14" s="4">
        <v>0.32</v>
      </c>
      <c r="L14" s="4">
        <v>0.32</v>
      </c>
      <c r="M14" s="4">
        <v>0.32</v>
      </c>
      <c r="N14" s="4">
        <f t="shared" si="0"/>
        <v>0.3216666666666666</v>
      </c>
    </row>
    <row r="15" spans="1:14" ht="9">
      <c r="A15" s="4" t="s">
        <v>28</v>
      </c>
      <c r="B15" s="4">
        <v>0.34</v>
      </c>
      <c r="C15" s="4">
        <v>0.35</v>
      </c>
      <c r="D15" s="4">
        <v>0.36</v>
      </c>
      <c r="E15" s="4">
        <v>0.36</v>
      </c>
      <c r="F15" s="4">
        <v>0.36</v>
      </c>
      <c r="G15" s="4">
        <v>0.35</v>
      </c>
      <c r="H15" s="4">
        <v>0.33</v>
      </c>
      <c r="I15" s="4">
        <v>0.34</v>
      </c>
      <c r="J15" s="4">
        <v>0.34</v>
      </c>
      <c r="K15" s="4">
        <v>0.32</v>
      </c>
      <c r="L15" s="4">
        <v>0.32</v>
      </c>
      <c r="M15" s="4">
        <v>0.32</v>
      </c>
      <c r="N15" s="4">
        <f t="shared" si="0"/>
        <v>0.34083333333333327</v>
      </c>
    </row>
    <row r="16" spans="1:14" ht="9">
      <c r="A16" s="4" t="s">
        <v>29</v>
      </c>
      <c r="B16" s="4">
        <v>0.33</v>
      </c>
      <c r="C16" s="4">
        <v>0.35</v>
      </c>
      <c r="D16" s="4">
        <v>0.35</v>
      </c>
      <c r="E16" s="4">
        <v>0.34</v>
      </c>
      <c r="F16" s="4">
        <v>0.34</v>
      </c>
      <c r="G16" s="4">
        <v>0.35</v>
      </c>
      <c r="H16" s="4">
        <v>0.32</v>
      </c>
      <c r="I16" s="4">
        <v>0.31</v>
      </c>
      <c r="J16" s="4">
        <v>0.3</v>
      </c>
      <c r="K16" s="4">
        <v>0.29</v>
      </c>
      <c r="L16" s="4">
        <v>0.27</v>
      </c>
      <c r="M16" s="4">
        <v>0.27</v>
      </c>
      <c r="N16" s="4">
        <f t="shared" si="0"/>
        <v>0.3183333333333333</v>
      </c>
    </row>
    <row r="17" spans="1:14" ht="9">
      <c r="A17" s="4" t="s">
        <v>30</v>
      </c>
      <c r="B17" s="4">
        <v>0.24</v>
      </c>
      <c r="C17" s="4">
        <v>0.19</v>
      </c>
      <c r="D17" s="4">
        <v>0.2</v>
      </c>
      <c r="E17" s="4">
        <v>0.2</v>
      </c>
      <c r="F17" s="4">
        <v>0.2</v>
      </c>
      <c r="G17" s="4">
        <v>0.21</v>
      </c>
      <c r="H17" s="4">
        <v>0.19</v>
      </c>
      <c r="I17" s="4">
        <v>0.18</v>
      </c>
      <c r="J17" s="4">
        <v>0.16</v>
      </c>
      <c r="K17" s="4">
        <v>0.15</v>
      </c>
      <c r="L17" s="4">
        <v>0.14</v>
      </c>
      <c r="M17" s="4">
        <v>0.16</v>
      </c>
      <c r="N17" s="4">
        <f t="shared" si="0"/>
        <v>0.18499999999999997</v>
      </c>
    </row>
    <row r="18" spans="1:14" ht="9">
      <c r="A18" s="4" t="s">
        <v>31</v>
      </c>
      <c r="B18" s="4">
        <v>0.17</v>
      </c>
      <c r="C18" s="4">
        <v>0.2</v>
      </c>
      <c r="D18" s="4">
        <v>0.19</v>
      </c>
      <c r="E18" s="4">
        <v>0.23</v>
      </c>
      <c r="F18" s="4">
        <v>0.29</v>
      </c>
      <c r="G18" s="4">
        <v>0.35</v>
      </c>
      <c r="H18" s="4">
        <v>0.32</v>
      </c>
      <c r="I18" s="4">
        <v>0.33</v>
      </c>
      <c r="J18" s="4">
        <v>0.37</v>
      </c>
      <c r="K18" s="4">
        <v>0.42</v>
      </c>
      <c r="L18" s="4">
        <v>0.47</v>
      </c>
      <c r="M18" s="4">
        <v>0.4</v>
      </c>
      <c r="N18" s="4">
        <f t="shared" si="0"/>
        <v>0.31166666666666665</v>
      </c>
    </row>
    <row r="19" spans="1:14" ht="9">
      <c r="A19" s="4" t="s">
        <v>32</v>
      </c>
      <c r="B19" s="4">
        <v>0.6</v>
      </c>
      <c r="C19" s="4">
        <v>0.75</v>
      </c>
      <c r="D19" s="4">
        <v>0.73</v>
      </c>
      <c r="E19" s="4">
        <v>0.78</v>
      </c>
      <c r="F19" s="4">
        <v>0.7</v>
      </c>
      <c r="G19" s="4">
        <v>0.65</v>
      </c>
      <c r="H19" s="4">
        <v>0.67</v>
      </c>
      <c r="I19" s="4">
        <v>0.76</v>
      </c>
      <c r="J19" s="4">
        <v>0.8</v>
      </c>
      <c r="K19" s="4">
        <v>0.65</v>
      </c>
      <c r="L19" s="4">
        <v>0.58</v>
      </c>
      <c r="M19" s="4">
        <v>0.64</v>
      </c>
      <c r="N19" s="4">
        <f t="shared" si="0"/>
        <v>0.6925</v>
      </c>
    </row>
    <row r="20" spans="1:14" ht="9">
      <c r="A20" s="4" t="s">
        <v>33</v>
      </c>
      <c r="B20" s="4">
        <v>0.62</v>
      </c>
      <c r="C20" s="4">
        <v>0.56</v>
      </c>
      <c r="D20" s="4">
        <v>0.52</v>
      </c>
      <c r="E20" s="4">
        <v>0.52</v>
      </c>
      <c r="F20" s="4">
        <v>0.48</v>
      </c>
      <c r="G20" s="4">
        <v>0.45</v>
      </c>
      <c r="H20" s="4">
        <v>0.45</v>
      </c>
      <c r="I20" s="4">
        <v>0.48</v>
      </c>
      <c r="J20" s="4">
        <v>0.45</v>
      </c>
      <c r="K20" s="4">
        <v>0.48</v>
      </c>
      <c r="L20" s="4">
        <v>0.28</v>
      </c>
      <c r="M20" s="4">
        <v>0.33</v>
      </c>
      <c r="N20" s="4">
        <f t="shared" si="0"/>
        <v>0.4683333333333333</v>
      </c>
    </row>
    <row r="21" spans="1:14" ht="9">
      <c r="A21" s="4" t="s">
        <v>34</v>
      </c>
      <c r="B21" s="4">
        <v>0.26</v>
      </c>
      <c r="C21" s="4">
        <v>0.24</v>
      </c>
      <c r="D21" s="4">
        <v>0.25</v>
      </c>
      <c r="E21" s="4">
        <v>0.24</v>
      </c>
      <c r="F21" s="4">
        <v>0.33</v>
      </c>
      <c r="G21" s="4">
        <v>0.31</v>
      </c>
      <c r="H21" s="4">
        <v>0.34</v>
      </c>
      <c r="I21" s="4">
        <v>0.3</v>
      </c>
      <c r="J21" s="4">
        <v>0.33</v>
      </c>
      <c r="K21" s="4">
        <v>0.32</v>
      </c>
      <c r="L21" s="4">
        <v>0.38</v>
      </c>
      <c r="M21" s="4">
        <v>0.35</v>
      </c>
      <c r="N21" s="4">
        <f t="shared" si="0"/>
        <v>0.30416666666666664</v>
      </c>
    </row>
    <row r="22" spans="1:14" ht="9">
      <c r="A22" s="4" t="s">
        <v>35</v>
      </c>
      <c r="B22" s="4">
        <v>0.35</v>
      </c>
      <c r="C22" s="4">
        <v>0.4</v>
      </c>
      <c r="D22" s="4">
        <v>0.49</v>
      </c>
      <c r="E22" s="4">
        <v>0.49</v>
      </c>
      <c r="F22" s="4">
        <v>0.53</v>
      </c>
      <c r="G22" s="4">
        <v>0.53</v>
      </c>
      <c r="H22" s="4">
        <v>0.56</v>
      </c>
      <c r="I22" s="4">
        <v>0.56</v>
      </c>
      <c r="J22" s="4">
        <v>0.58</v>
      </c>
      <c r="K22" s="4">
        <v>0.64</v>
      </c>
      <c r="L22" s="4">
        <v>0.61</v>
      </c>
      <c r="M22" s="4">
        <v>0.67</v>
      </c>
      <c r="N22" s="4">
        <f t="shared" si="0"/>
        <v>0.5341666666666667</v>
      </c>
    </row>
    <row r="23" spans="1:14" ht="9">
      <c r="A23" s="4" t="s">
        <v>36</v>
      </c>
      <c r="B23" s="4">
        <v>0.66</v>
      </c>
      <c r="C23" s="4">
        <v>0.75</v>
      </c>
      <c r="D23" s="4">
        <v>0.69</v>
      </c>
      <c r="E23" s="4">
        <v>0.7</v>
      </c>
      <c r="F23" s="4">
        <v>0.68</v>
      </c>
      <c r="G23" s="4">
        <v>0.65</v>
      </c>
      <c r="H23" s="4">
        <v>0.68</v>
      </c>
      <c r="I23" s="4">
        <v>0.65</v>
      </c>
      <c r="J23" s="4">
        <v>0.64</v>
      </c>
      <c r="K23" s="4">
        <v>0.7</v>
      </c>
      <c r="L23" s="4">
        <v>0.66</v>
      </c>
      <c r="M23" s="4">
        <v>0.71</v>
      </c>
      <c r="N23" s="4">
        <f t="shared" si="0"/>
        <v>0.6808333333333333</v>
      </c>
    </row>
    <row r="24" spans="1:14" ht="9">
      <c r="A24" s="4" t="s">
        <v>37</v>
      </c>
      <c r="B24" s="4">
        <v>0.69</v>
      </c>
      <c r="C24" s="4">
        <v>0.68</v>
      </c>
      <c r="D24" s="4">
        <v>0.69</v>
      </c>
      <c r="E24" s="4">
        <v>0.68</v>
      </c>
      <c r="F24" s="4">
        <v>0.67</v>
      </c>
      <c r="G24" s="4">
        <v>0.68</v>
      </c>
      <c r="H24" s="4">
        <v>0.67</v>
      </c>
      <c r="I24" s="4">
        <v>0.66</v>
      </c>
      <c r="J24" s="4">
        <v>0.67</v>
      </c>
      <c r="K24" s="4">
        <v>0.71</v>
      </c>
      <c r="L24" s="4">
        <v>0.74</v>
      </c>
      <c r="M24" s="4">
        <v>0.69</v>
      </c>
      <c r="N24" s="4">
        <f t="shared" si="0"/>
        <v>0.6858333333333334</v>
      </c>
    </row>
    <row r="25" spans="1:14" ht="9">
      <c r="A25" s="4" t="s">
        <v>38</v>
      </c>
      <c r="B25" s="4">
        <v>0.72</v>
      </c>
      <c r="C25" s="4">
        <v>0.71</v>
      </c>
      <c r="D25" s="4">
        <v>0.75</v>
      </c>
      <c r="E25" s="4">
        <v>0.75</v>
      </c>
      <c r="F25" s="4">
        <v>0.77</v>
      </c>
      <c r="G25" s="4">
        <v>0.74</v>
      </c>
      <c r="H25" s="4">
        <v>0.69</v>
      </c>
      <c r="I25" s="4">
        <v>0.67</v>
      </c>
      <c r="J25" s="4">
        <v>0.62</v>
      </c>
      <c r="K25" s="4">
        <v>0.72</v>
      </c>
      <c r="L25" s="4">
        <v>0.77</v>
      </c>
      <c r="M25" s="4">
        <v>0.77</v>
      </c>
      <c r="N25" s="4">
        <f t="shared" si="0"/>
        <v>0.7233333333333332</v>
      </c>
    </row>
    <row r="26" spans="1:14" ht="9">
      <c r="A26" s="4" t="s">
        <v>39</v>
      </c>
      <c r="B26" s="4">
        <v>0.74</v>
      </c>
      <c r="C26" s="4">
        <v>0.73</v>
      </c>
      <c r="D26" s="4">
        <v>0.89</v>
      </c>
      <c r="E26" s="4">
        <v>0.7</v>
      </c>
      <c r="F26" s="4">
        <v>0.7</v>
      </c>
      <c r="G26" s="4">
        <v>0.7</v>
      </c>
      <c r="H26" s="4">
        <v>0.67</v>
      </c>
      <c r="I26" s="4">
        <v>0.65</v>
      </c>
      <c r="J26" s="4">
        <v>0.66</v>
      </c>
      <c r="K26" s="4">
        <v>0.79</v>
      </c>
      <c r="L26" s="4">
        <v>0.83</v>
      </c>
      <c r="M26" s="4">
        <v>0.84</v>
      </c>
      <c r="N26" s="4">
        <f t="shared" si="0"/>
        <v>0.7416666666666667</v>
      </c>
    </row>
    <row r="27" spans="1:14" ht="9">
      <c r="A27" s="4" t="s">
        <v>40</v>
      </c>
      <c r="B27" s="4">
        <v>0.78</v>
      </c>
      <c r="C27" s="4">
        <v>0.83</v>
      </c>
      <c r="D27" s="4">
        <v>0.8</v>
      </c>
      <c r="E27" s="4">
        <v>0.73</v>
      </c>
      <c r="F27" s="4">
        <v>0.73</v>
      </c>
      <c r="G27" s="4">
        <v>0.7</v>
      </c>
      <c r="H27" s="4">
        <v>0.7</v>
      </c>
      <c r="I27" s="4">
        <v>0.73</v>
      </c>
      <c r="J27" s="4">
        <v>0.67</v>
      </c>
      <c r="K27" s="4">
        <v>0.73</v>
      </c>
      <c r="L27" s="4">
        <v>0.73</v>
      </c>
      <c r="M27" s="4">
        <v>0.66</v>
      </c>
      <c r="N27" s="4">
        <f t="shared" si="0"/>
        <v>0.7325</v>
      </c>
    </row>
    <row r="28" spans="1:14" ht="9">
      <c r="A28" s="4" t="s">
        <v>41</v>
      </c>
      <c r="B28" s="4">
        <v>0.59</v>
      </c>
      <c r="C28" s="4">
        <v>0.54</v>
      </c>
      <c r="D28" s="4">
        <v>0.64</v>
      </c>
      <c r="E28" s="4">
        <v>0.6</v>
      </c>
      <c r="F28" s="4">
        <v>0.46</v>
      </c>
      <c r="G28" s="4">
        <v>0.42</v>
      </c>
      <c r="H28" s="4">
        <v>0.39</v>
      </c>
      <c r="I28" s="4">
        <v>0.39</v>
      </c>
      <c r="J28" s="4">
        <v>0.36</v>
      </c>
      <c r="K28" s="4">
        <v>0.43</v>
      </c>
      <c r="L28" s="4">
        <v>0.42</v>
      </c>
      <c r="M28" s="4">
        <v>0.42</v>
      </c>
      <c r="N28" s="4">
        <f t="shared" si="0"/>
        <v>0.4716666666666667</v>
      </c>
    </row>
    <row r="29" spans="1:14" ht="9">
      <c r="A29" s="4" t="s">
        <v>42</v>
      </c>
      <c r="B29" s="4">
        <v>0.33</v>
      </c>
      <c r="C29" s="4">
        <v>0.44</v>
      </c>
      <c r="D29" s="4">
        <v>0.4</v>
      </c>
      <c r="E29" s="4">
        <v>0.47</v>
      </c>
      <c r="F29" s="4">
        <v>0.41</v>
      </c>
      <c r="G29" s="4">
        <v>0.49</v>
      </c>
      <c r="H29" s="4">
        <v>0.41</v>
      </c>
      <c r="I29" s="4">
        <v>0.4</v>
      </c>
      <c r="J29" s="4">
        <v>0.43</v>
      </c>
      <c r="K29" s="4">
        <v>0.48</v>
      </c>
      <c r="L29" s="4">
        <v>0.47</v>
      </c>
      <c r="M29" s="4">
        <v>0.49</v>
      </c>
      <c r="N29" s="4">
        <f t="shared" si="0"/>
        <v>0.435</v>
      </c>
    </row>
    <row r="30" spans="1:14" ht="9">
      <c r="A30" s="4" t="s">
        <v>43</v>
      </c>
      <c r="B30" s="4">
        <v>0.5</v>
      </c>
      <c r="C30" s="4">
        <v>0.6</v>
      </c>
      <c r="D30" s="4">
        <v>0.68</v>
      </c>
      <c r="E30" s="4">
        <v>0.63</v>
      </c>
      <c r="F30" s="4">
        <v>0.61</v>
      </c>
      <c r="G30" s="4">
        <v>0.71</v>
      </c>
      <c r="H30" s="4">
        <v>0.59</v>
      </c>
      <c r="I30" s="4">
        <v>0.54</v>
      </c>
      <c r="J30" s="4">
        <v>0.51</v>
      </c>
      <c r="K30" s="4">
        <v>0.57</v>
      </c>
      <c r="L30" s="4">
        <v>0.56</v>
      </c>
      <c r="M30" s="4">
        <v>0.6</v>
      </c>
      <c r="N30" s="4">
        <f t="shared" si="0"/>
        <v>0.5916666666666667</v>
      </c>
    </row>
    <row r="31" spans="1:14" ht="9">
      <c r="A31" s="4" t="s">
        <v>44</v>
      </c>
      <c r="B31" s="4">
        <v>0.47</v>
      </c>
      <c r="C31" s="4">
        <v>0.46</v>
      </c>
      <c r="D31" s="4">
        <v>0.49</v>
      </c>
      <c r="E31" s="4">
        <v>0.48</v>
      </c>
      <c r="F31" s="4">
        <v>0.56</v>
      </c>
      <c r="G31" s="4">
        <v>0.46</v>
      </c>
      <c r="H31" s="4">
        <v>0.47</v>
      </c>
      <c r="I31" s="4">
        <v>0.44</v>
      </c>
      <c r="J31" s="4">
        <v>0.48</v>
      </c>
      <c r="K31" s="4">
        <v>0.44</v>
      </c>
      <c r="L31" s="4">
        <v>0.51</v>
      </c>
      <c r="M31" s="4">
        <v>0.49</v>
      </c>
      <c r="N31" s="4">
        <f t="shared" si="0"/>
        <v>0.4791666666666667</v>
      </c>
    </row>
    <row r="32" spans="1:14" ht="9">
      <c r="A32" s="4" t="s">
        <v>45</v>
      </c>
      <c r="B32" s="4">
        <v>0.43</v>
      </c>
      <c r="C32" s="4">
        <v>0.46</v>
      </c>
      <c r="D32" s="4">
        <v>0.51</v>
      </c>
      <c r="E32" s="4">
        <v>0.48</v>
      </c>
      <c r="F32" s="4">
        <v>0.55</v>
      </c>
      <c r="G32" s="4">
        <v>0.52</v>
      </c>
      <c r="H32" s="4">
        <v>0.48</v>
      </c>
      <c r="I32" s="4">
        <v>0.47</v>
      </c>
      <c r="J32" s="4">
        <v>0.46</v>
      </c>
      <c r="K32" s="4">
        <v>0.48</v>
      </c>
      <c r="L32" s="4">
        <v>0.48</v>
      </c>
      <c r="M32" s="4">
        <v>0.53</v>
      </c>
      <c r="N32" s="4">
        <f t="shared" si="0"/>
        <v>0.48750000000000004</v>
      </c>
    </row>
    <row r="33" spans="1:14" ht="9">
      <c r="A33" s="4" t="s">
        <v>46</v>
      </c>
      <c r="B33" s="4">
        <v>0.51</v>
      </c>
      <c r="C33" s="4">
        <v>0.6</v>
      </c>
      <c r="D33" s="4">
        <v>0.49</v>
      </c>
      <c r="E33" s="4">
        <v>0.67</v>
      </c>
      <c r="F33" s="4">
        <v>0.71</v>
      </c>
      <c r="G33" s="4">
        <v>0.58</v>
      </c>
      <c r="H33" s="4">
        <v>0.53</v>
      </c>
      <c r="I33" s="4">
        <v>0.54</v>
      </c>
      <c r="J33" s="4">
        <v>0.52</v>
      </c>
      <c r="K33" s="4">
        <v>0.55</v>
      </c>
      <c r="L33" s="4">
        <v>0.61</v>
      </c>
      <c r="M33" s="4">
        <v>0.68</v>
      </c>
      <c r="N33" s="4">
        <f t="shared" si="0"/>
        <v>0.5825</v>
      </c>
    </row>
    <row r="34" spans="1:14" ht="9">
      <c r="A34" s="4" t="s">
        <v>47</v>
      </c>
      <c r="B34" s="4">
        <v>0.7</v>
      </c>
      <c r="C34" s="4">
        <v>0.85</v>
      </c>
      <c r="D34" s="4">
        <v>0.88</v>
      </c>
      <c r="E34" s="4">
        <v>0.94</v>
      </c>
      <c r="F34" s="4">
        <v>0.9</v>
      </c>
      <c r="G34" s="4">
        <v>0.94</v>
      </c>
      <c r="H34" s="4">
        <v>0.78</v>
      </c>
      <c r="I34" s="4">
        <v>0.81</v>
      </c>
      <c r="J34" s="4">
        <v>0.8</v>
      </c>
      <c r="K34" s="4">
        <v>0.78</v>
      </c>
      <c r="L34" s="4">
        <v>0.91</v>
      </c>
      <c r="M34" s="4">
        <v>0.94</v>
      </c>
      <c r="N34" s="4">
        <f t="shared" si="0"/>
        <v>0.8524999999999999</v>
      </c>
    </row>
    <row r="35" spans="1:14" ht="9">
      <c r="A35" s="4" t="s">
        <v>48</v>
      </c>
      <c r="B35" s="4">
        <v>0.97</v>
      </c>
      <c r="C35" s="4">
        <v>1.03</v>
      </c>
      <c r="D35" s="4">
        <v>0.97</v>
      </c>
      <c r="E35" s="4">
        <v>0.88</v>
      </c>
      <c r="F35" s="4">
        <v>0.89</v>
      </c>
      <c r="G35" s="4">
        <v>0.86</v>
      </c>
      <c r="H35" s="4">
        <v>0.81</v>
      </c>
      <c r="I35" s="4">
        <v>0.73</v>
      </c>
      <c r="J35" s="4">
        <v>0.68</v>
      </c>
      <c r="K35" s="4">
        <v>0.87</v>
      </c>
      <c r="L35" s="4">
        <v>0.62</v>
      </c>
      <c r="M35" s="4">
        <v>0.68</v>
      </c>
      <c r="N35" s="4">
        <f t="shared" si="0"/>
        <v>0.8324999999999999</v>
      </c>
    </row>
    <row r="36" spans="1:14" ht="9">
      <c r="A36" s="4" t="s">
        <v>49</v>
      </c>
      <c r="B36" s="4">
        <v>0.73</v>
      </c>
      <c r="C36" s="4">
        <v>0.65</v>
      </c>
      <c r="D36" s="4">
        <v>0.44</v>
      </c>
      <c r="E36" s="4">
        <v>0.43</v>
      </c>
      <c r="F36" s="4">
        <v>0.53</v>
      </c>
      <c r="G36" s="4">
        <v>0.75</v>
      </c>
      <c r="H36" s="4">
        <v>0.36</v>
      </c>
      <c r="I36" s="4">
        <v>0.41</v>
      </c>
      <c r="J36" s="4">
        <v>0.34</v>
      </c>
      <c r="K36" s="4">
        <v>0.19</v>
      </c>
      <c r="L36" s="4">
        <v>0.25</v>
      </c>
      <c r="M36" s="4">
        <v>0.38</v>
      </c>
      <c r="N36" s="4">
        <f t="shared" si="0"/>
        <v>0.455</v>
      </c>
    </row>
    <row r="37" spans="1:14" ht="9">
      <c r="A37" s="4" t="s">
        <v>50</v>
      </c>
      <c r="B37" s="4">
        <v>0.27</v>
      </c>
      <c r="C37" s="4">
        <v>0.34</v>
      </c>
      <c r="D37" s="4">
        <v>0.23</v>
      </c>
      <c r="E37" s="4">
        <v>0.25</v>
      </c>
      <c r="F37" s="4">
        <v>0.31</v>
      </c>
      <c r="G37" s="4">
        <v>0.32</v>
      </c>
      <c r="H37" s="4">
        <v>0.3</v>
      </c>
      <c r="I37" s="4">
        <v>0.27</v>
      </c>
      <c r="J37" s="4">
        <v>0.31</v>
      </c>
      <c r="K37" s="4">
        <v>0.24</v>
      </c>
      <c r="L37" s="4">
        <v>0.29</v>
      </c>
      <c r="M37" s="4">
        <v>0.3</v>
      </c>
      <c r="N37" s="4">
        <f t="shared" si="0"/>
        <v>0.28583333333333333</v>
      </c>
    </row>
    <row r="38" spans="1:14" ht="9">
      <c r="A38" s="4" t="s">
        <v>51</v>
      </c>
      <c r="B38" s="4">
        <v>0.33</v>
      </c>
      <c r="C38" s="4">
        <v>0.5</v>
      </c>
      <c r="D38" s="4">
        <v>0.46</v>
      </c>
      <c r="E38" s="4">
        <v>0.51</v>
      </c>
      <c r="F38" s="4">
        <v>0.48</v>
      </c>
      <c r="G38" s="4">
        <v>0.51</v>
      </c>
      <c r="H38" s="4">
        <v>0.39</v>
      </c>
      <c r="I38" s="4">
        <v>0.37</v>
      </c>
      <c r="J38" s="4">
        <v>0.41</v>
      </c>
      <c r="K38" s="4">
        <v>0.34</v>
      </c>
      <c r="L38" s="4">
        <v>0.42</v>
      </c>
      <c r="M38" s="4">
        <v>0.42</v>
      </c>
      <c r="N38" s="4">
        <f t="shared" si="0"/>
        <v>0.4283333333333334</v>
      </c>
    </row>
    <row r="39" spans="1:14" s="16" customFormat="1" ht="9">
      <c r="A39" s="5" t="s">
        <v>52</v>
      </c>
      <c r="B39" s="5">
        <v>0.36</v>
      </c>
      <c r="C39" s="5">
        <v>0.35</v>
      </c>
      <c r="D39" s="5">
        <v>0.33</v>
      </c>
      <c r="E39" s="5">
        <v>0.4</v>
      </c>
      <c r="F39" s="5">
        <v>0.34</v>
      </c>
      <c r="G39" s="5">
        <v>0.42</v>
      </c>
      <c r="H39" s="5">
        <v>0.32</v>
      </c>
      <c r="I39" s="5">
        <v>0.26</v>
      </c>
      <c r="J39" s="5">
        <v>0.32</v>
      </c>
      <c r="K39" s="5">
        <v>0.33</v>
      </c>
      <c r="L39" s="5">
        <v>0.334</v>
      </c>
      <c r="M39" s="5">
        <v>0.37</v>
      </c>
      <c r="N39" s="5">
        <f t="shared" si="0"/>
        <v>0.34450000000000003</v>
      </c>
    </row>
    <row r="40" spans="1:14" s="16" customFormat="1" ht="9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1:14" s="16" customFormat="1" ht="9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s="16" customFormat="1" ht="9">
      <c r="A42" s="4" t="s">
        <v>51</v>
      </c>
      <c r="B42" s="14">
        <v>1.7666666666666666</v>
      </c>
      <c r="C42" s="14">
        <v>1.7666666666666666</v>
      </c>
      <c r="D42" s="14">
        <v>1.7666666666666666</v>
      </c>
      <c r="E42" s="14">
        <v>1.7566666666666666</v>
      </c>
      <c r="F42" s="14">
        <v>1.8133333333333332</v>
      </c>
      <c r="G42" s="14">
        <v>1.7633333333333334</v>
      </c>
      <c r="H42" s="14">
        <v>1.72</v>
      </c>
      <c r="I42" s="14">
        <v>1.72</v>
      </c>
      <c r="J42" s="14">
        <v>1.72</v>
      </c>
      <c r="K42" s="14">
        <v>1.6166666666666665</v>
      </c>
      <c r="L42" s="14">
        <v>1.4766666666666666</v>
      </c>
      <c r="M42" s="14">
        <v>1.4766666666666666</v>
      </c>
      <c r="N42" s="4">
        <f aca="true" t="shared" si="1" ref="N42:N58">AVERAGEA(B42:M42)</f>
        <v>1.6969444444444444</v>
      </c>
    </row>
    <row r="43" spans="1:14" s="16" customFormat="1" ht="9">
      <c r="A43" s="4" t="s">
        <v>52</v>
      </c>
      <c r="B43" s="5">
        <v>1.3866666666666667</v>
      </c>
      <c r="C43" s="5">
        <v>1.2933333333333332</v>
      </c>
      <c r="D43" s="5">
        <v>1.14</v>
      </c>
      <c r="E43" s="5">
        <v>1.0733333333333335</v>
      </c>
      <c r="F43" s="5">
        <v>1.1266666666666667</v>
      </c>
      <c r="G43" s="5">
        <v>1.1566666666666665</v>
      </c>
      <c r="H43" s="5">
        <v>1.1033333333333333</v>
      </c>
      <c r="I43" s="5">
        <v>1.1666666666666665</v>
      </c>
      <c r="J43" s="5">
        <v>1.1033333333333333</v>
      </c>
      <c r="K43" s="5">
        <v>1.0933333333333335</v>
      </c>
      <c r="L43" s="5">
        <v>1.1633333333333333</v>
      </c>
      <c r="M43" s="5">
        <v>1.1766666666666667</v>
      </c>
      <c r="N43" s="4">
        <f t="shared" si="1"/>
        <v>1.1652777777777779</v>
      </c>
    </row>
    <row r="44" spans="1:14" ht="9">
      <c r="A44" s="4" t="s">
        <v>54</v>
      </c>
      <c r="B44" s="4">
        <v>1.2</v>
      </c>
      <c r="C44" s="4">
        <v>1.26</v>
      </c>
      <c r="D44" s="4">
        <v>1.3566666666666667</v>
      </c>
      <c r="E44" s="4">
        <v>1.5766666666666664</v>
      </c>
      <c r="F44" s="4">
        <v>1.7166666666666668</v>
      </c>
      <c r="G44" s="4">
        <v>1.73</v>
      </c>
      <c r="H44" s="4">
        <v>1.7266666666666666</v>
      </c>
      <c r="I44" s="4">
        <v>1.7466666666666668</v>
      </c>
      <c r="J44" s="4">
        <v>1.8166666666666667</v>
      </c>
      <c r="K44" s="4">
        <v>1.7933333333333332</v>
      </c>
      <c r="L44" s="4">
        <v>1.8133333333333332</v>
      </c>
      <c r="M44" s="4">
        <v>1.8266666666666664</v>
      </c>
      <c r="N44" s="4">
        <f t="shared" si="1"/>
        <v>1.6302777777777777</v>
      </c>
    </row>
    <row r="45" spans="1:14" ht="9">
      <c r="A45" s="4" t="s">
        <v>55</v>
      </c>
      <c r="B45" s="4">
        <v>1.8533333333333335</v>
      </c>
      <c r="C45" s="4">
        <v>1.9633333333333336</v>
      </c>
      <c r="D45" s="4">
        <v>2.09</v>
      </c>
      <c r="E45" s="4">
        <v>2.3333333333333335</v>
      </c>
      <c r="F45" s="4">
        <v>2.3806666666666665</v>
      </c>
      <c r="G45" s="4">
        <v>2.252666666666667</v>
      </c>
      <c r="H45" s="4">
        <v>2.252666666666667</v>
      </c>
      <c r="I45" s="4">
        <v>2.091666666666667</v>
      </c>
      <c r="J45" s="4">
        <v>1.9666666666666668</v>
      </c>
      <c r="K45" s="4">
        <v>1.821</v>
      </c>
      <c r="L45" s="4">
        <v>1.7666666666666666</v>
      </c>
      <c r="M45" s="4">
        <v>1.56</v>
      </c>
      <c r="N45" s="4">
        <f t="shared" si="1"/>
        <v>2.0276666666666667</v>
      </c>
    </row>
    <row r="46" spans="1:14" ht="9">
      <c r="A46" s="4" t="s">
        <v>56</v>
      </c>
      <c r="B46" s="4">
        <v>1.5933333333333335</v>
      </c>
      <c r="C46" s="4">
        <v>1.61</v>
      </c>
      <c r="D46" s="4">
        <v>1.63</v>
      </c>
      <c r="E46" s="4">
        <v>1.63</v>
      </c>
      <c r="F46" s="4">
        <v>1.62</v>
      </c>
      <c r="G46" s="4">
        <v>1.6066666666666667</v>
      </c>
      <c r="H46" s="4">
        <v>1.59</v>
      </c>
      <c r="I46" s="4">
        <v>1.59</v>
      </c>
      <c r="J46" s="4">
        <v>1.59</v>
      </c>
      <c r="K46" s="4">
        <v>1.5466666666666666</v>
      </c>
      <c r="L46" s="4">
        <v>1.5433333333333332</v>
      </c>
      <c r="M46" s="4">
        <v>1.56</v>
      </c>
      <c r="N46" s="4">
        <f t="shared" si="1"/>
        <v>1.5925</v>
      </c>
    </row>
    <row r="47" spans="1:14" ht="9">
      <c r="A47" s="4" t="s">
        <v>57</v>
      </c>
      <c r="B47" s="4">
        <v>1.5733333333333335</v>
      </c>
      <c r="C47" s="4">
        <v>1.5733333333333335</v>
      </c>
      <c r="D47" s="4">
        <v>1.6633333333333333</v>
      </c>
      <c r="E47" s="4">
        <v>1.8066666666666666</v>
      </c>
      <c r="F47" s="4">
        <v>1.9466666666666665</v>
      </c>
      <c r="G47" s="4">
        <v>1.9666666666666668</v>
      </c>
      <c r="H47" s="4">
        <v>1.9666666666666668</v>
      </c>
      <c r="I47" s="4">
        <v>1.9666666666666668</v>
      </c>
      <c r="J47" s="4">
        <v>1.9666666666666668</v>
      </c>
      <c r="K47" s="4">
        <v>1.9666666666666668</v>
      </c>
      <c r="L47" s="4">
        <v>1.9833333333333334</v>
      </c>
      <c r="M47" s="4">
        <v>1.9833333333333334</v>
      </c>
      <c r="N47" s="4">
        <f t="shared" si="1"/>
        <v>1.8636111111111113</v>
      </c>
    </row>
    <row r="48" spans="1:14" ht="9">
      <c r="A48" s="4" t="s">
        <v>61</v>
      </c>
      <c r="B48" s="4">
        <v>1.8566666666666667</v>
      </c>
      <c r="C48" s="4">
        <v>1.58</v>
      </c>
      <c r="D48" s="4">
        <v>1.5433333333333332</v>
      </c>
      <c r="E48" s="4">
        <v>1.5</v>
      </c>
      <c r="F48" s="4">
        <v>1.49</v>
      </c>
      <c r="G48" s="4">
        <v>1.3966666666666667</v>
      </c>
      <c r="H48" s="4">
        <v>1.34</v>
      </c>
      <c r="I48" s="4">
        <v>1.2333333333333334</v>
      </c>
      <c r="J48" s="4">
        <v>1.0833333333333333</v>
      </c>
      <c r="K48" s="4">
        <v>1.0166666666666666</v>
      </c>
      <c r="L48" s="4">
        <v>1.0333333333333334</v>
      </c>
      <c r="M48" s="4">
        <v>0.9666666666666667</v>
      </c>
      <c r="N48" s="4">
        <f t="shared" si="1"/>
        <v>1.336666666666667</v>
      </c>
    </row>
    <row r="49" spans="1:14" ht="9">
      <c r="A49" s="4" t="s">
        <v>70</v>
      </c>
      <c r="B49" s="4">
        <v>0.9566666666666667</v>
      </c>
      <c r="C49" s="4">
        <v>0.9333333333333332</v>
      </c>
      <c r="D49" s="4">
        <v>0.9166666666666666</v>
      </c>
      <c r="E49" s="4">
        <v>0.8733333333333334</v>
      </c>
      <c r="F49" s="4">
        <v>0.8966666666666666</v>
      </c>
      <c r="G49" s="4">
        <v>0.93</v>
      </c>
      <c r="H49" s="4">
        <v>0.89</v>
      </c>
      <c r="I49" s="4">
        <v>0.8366666666666666</v>
      </c>
      <c r="J49" s="4">
        <v>0.7966666666666667</v>
      </c>
      <c r="K49" s="4">
        <v>0.74</v>
      </c>
      <c r="L49" s="4">
        <v>0.7166666666666667</v>
      </c>
      <c r="M49" s="4">
        <v>0.7</v>
      </c>
      <c r="N49" s="4">
        <f t="shared" si="1"/>
        <v>0.8488888888888888</v>
      </c>
    </row>
    <row r="50" spans="1:14" ht="9">
      <c r="A50" s="4" t="s">
        <v>71</v>
      </c>
      <c r="B50" s="4">
        <v>0.7</v>
      </c>
      <c r="C50" s="4">
        <v>0.7</v>
      </c>
      <c r="D50" s="4">
        <v>0.7333333333333334</v>
      </c>
      <c r="E50" s="4">
        <v>0.7933333333333333</v>
      </c>
      <c r="F50" s="4">
        <v>0.8666666666666667</v>
      </c>
      <c r="G50" s="4">
        <v>0.89</v>
      </c>
      <c r="H50" s="4">
        <v>0.8666666666666667</v>
      </c>
      <c r="I50" s="4">
        <v>0.84</v>
      </c>
      <c r="J50" s="4">
        <v>0.7866666666666667</v>
      </c>
      <c r="K50" s="4">
        <v>0.7733333333333334</v>
      </c>
      <c r="L50" s="4">
        <v>0.75</v>
      </c>
      <c r="M50" s="4">
        <v>0.7633333333333333</v>
      </c>
      <c r="N50" s="4">
        <f t="shared" si="1"/>
        <v>0.7886111111111113</v>
      </c>
    </row>
    <row r="51" spans="1:14" ht="9">
      <c r="A51" s="4" t="s">
        <v>72</v>
      </c>
      <c r="B51" s="4">
        <v>0.7733333333333334</v>
      </c>
      <c r="C51" s="4">
        <v>0.79</v>
      </c>
      <c r="D51" s="4">
        <v>0.84</v>
      </c>
      <c r="E51" s="4">
        <v>0.9666666666666667</v>
      </c>
      <c r="F51" s="4">
        <v>1.05</v>
      </c>
      <c r="G51" s="4">
        <v>0.9566666666666667</v>
      </c>
      <c r="H51" s="4">
        <v>0.9533333333333335</v>
      </c>
      <c r="I51" s="4">
        <v>0.95</v>
      </c>
      <c r="J51" s="4">
        <v>0.9766666666666666</v>
      </c>
      <c r="K51" s="4">
        <v>0.99</v>
      </c>
      <c r="L51" s="4">
        <v>0.9366666666666666</v>
      </c>
      <c r="M51" s="4">
        <v>0.94</v>
      </c>
      <c r="N51" s="4">
        <f t="shared" si="1"/>
        <v>0.9269444444444446</v>
      </c>
    </row>
    <row r="52" spans="1:14" ht="9">
      <c r="A52" s="4" t="s">
        <v>73</v>
      </c>
      <c r="B52" s="4">
        <v>0.99</v>
      </c>
      <c r="C52" s="4">
        <v>1.1333333333333335</v>
      </c>
      <c r="D52" s="4">
        <v>1.3266666666666669</v>
      </c>
      <c r="E52" s="4">
        <v>1.4666666666666668</v>
      </c>
      <c r="F52" s="4">
        <v>1.6066666666666665</v>
      </c>
      <c r="G52" s="4">
        <v>1.66</v>
      </c>
      <c r="H52" s="4">
        <v>1.6666666666666667</v>
      </c>
      <c r="I52" s="4">
        <v>1.6666666666666667</v>
      </c>
      <c r="J52" s="4">
        <v>1.66</v>
      </c>
      <c r="K52" s="4">
        <v>1.7266666666666666</v>
      </c>
      <c r="L52" s="4">
        <v>1.843333333333333</v>
      </c>
      <c r="M52" s="4">
        <v>1.92</v>
      </c>
      <c r="N52" s="4">
        <f t="shared" si="1"/>
        <v>1.5555555555555554</v>
      </c>
    </row>
    <row r="53" spans="1:14" ht="9">
      <c r="A53" s="4" t="s">
        <v>96</v>
      </c>
      <c r="B53" s="4">
        <v>1.96</v>
      </c>
      <c r="C53" s="4">
        <v>2.13</v>
      </c>
      <c r="D53" s="4">
        <v>2.12</v>
      </c>
      <c r="E53" s="4">
        <v>2.1</v>
      </c>
      <c r="F53" s="4">
        <v>1.83</v>
      </c>
      <c r="G53" s="4">
        <v>1.89</v>
      </c>
      <c r="H53" s="4">
        <v>1.99</v>
      </c>
      <c r="I53" s="4">
        <v>2.01</v>
      </c>
      <c r="J53" s="4">
        <v>2.01</v>
      </c>
      <c r="K53" s="4">
        <v>1.84</v>
      </c>
      <c r="L53" s="4">
        <v>1.91</v>
      </c>
      <c r="M53" s="4">
        <v>1.91</v>
      </c>
      <c r="N53" s="4">
        <f t="shared" si="1"/>
        <v>1.9749999999999999</v>
      </c>
    </row>
    <row r="54" spans="1:14" ht="9">
      <c r="A54" s="4" t="s">
        <v>97</v>
      </c>
      <c r="B54" s="4">
        <v>1.89</v>
      </c>
      <c r="C54" s="4">
        <v>1.98</v>
      </c>
      <c r="D54" s="4">
        <v>2.01</v>
      </c>
      <c r="E54" s="4">
        <v>2</v>
      </c>
      <c r="F54" s="4">
        <v>1.97</v>
      </c>
      <c r="G54" s="4">
        <v>1.91</v>
      </c>
      <c r="H54" s="4">
        <v>1.89</v>
      </c>
      <c r="I54" s="4">
        <v>1.91</v>
      </c>
      <c r="J54" s="4">
        <v>1.93</v>
      </c>
      <c r="K54" s="4">
        <v>1.89</v>
      </c>
      <c r="L54" s="4">
        <v>1.86</v>
      </c>
      <c r="M54" s="4">
        <v>1.86</v>
      </c>
      <c r="N54" s="4">
        <f t="shared" si="1"/>
        <v>1.925</v>
      </c>
    </row>
    <row r="55" spans="1:14" ht="9">
      <c r="A55" s="25">
        <v>2005</v>
      </c>
      <c r="B55" s="4">
        <v>1.77</v>
      </c>
      <c r="C55" s="4">
        <v>1.68</v>
      </c>
      <c r="D55" s="4">
        <v>1.57</v>
      </c>
      <c r="E55" s="4">
        <v>1.5</v>
      </c>
      <c r="F55" s="4">
        <v>1.42</v>
      </c>
      <c r="G55" s="4">
        <v>1.41</v>
      </c>
      <c r="H55" s="4">
        <v>1.57</v>
      </c>
      <c r="I55" s="4">
        <v>1.56</v>
      </c>
      <c r="J55" s="4">
        <v>1.95</v>
      </c>
      <c r="K55" s="4">
        <v>1.81</v>
      </c>
      <c r="L55" s="4">
        <v>1.68</v>
      </c>
      <c r="M55" s="4">
        <v>1.28</v>
      </c>
      <c r="N55" s="4">
        <f t="shared" si="1"/>
        <v>1.5999999999999999</v>
      </c>
    </row>
    <row r="56" spans="1:14" ht="9">
      <c r="A56" s="25">
        <v>2006</v>
      </c>
      <c r="B56" s="4"/>
      <c r="C56" s="4"/>
      <c r="D56" s="4">
        <v>1.37</v>
      </c>
      <c r="E56" s="4">
        <v>1.47</v>
      </c>
      <c r="F56" s="4">
        <v>1.44</v>
      </c>
      <c r="G56" s="4">
        <v>1.36</v>
      </c>
      <c r="H56" s="4">
        <v>1.35</v>
      </c>
      <c r="I56" s="4">
        <v>1.36</v>
      </c>
      <c r="J56" s="4">
        <v>1.37</v>
      </c>
      <c r="K56" s="4">
        <v>1.13</v>
      </c>
      <c r="L56" s="4">
        <v>1.46</v>
      </c>
      <c r="M56" s="4">
        <v>1.64</v>
      </c>
      <c r="N56" s="4">
        <f t="shared" si="1"/>
        <v>1.395</v>
      </c>
    </row>
    <row r="57" spans="1:14" ht="9">
      <c r="A57" s="25">
        <v>2007</v>
      </c>
      <c r="B57" s="4">
        <v>1.86</v>
      </c>
      <c r="C57" s="4">
        <v>1.8866666666666667</v>
      </c>
      <c r="D57" s="4">
        <v>1.8866666666666667</v>
      </c>
      <c r="E57" s="4">
        <v>2.12</v>
      </c>
      <c r="F57" s="4">
        <v>2.4</v>
      </c>
      <c r="G57" s="4">
        <v>2.16</v>
      </c>
      <c r="H57" s="4">
        <v>2.615</v>
      </c>
      <c r="I57" s="4">
        <v>2.7</v>
      </c>
      <c r="J57" s="4">
        <v>2.76</v>
      </c>
      <c r="K57" s="4"/>
      <c r="L57" s="4"/>
      <c r="M57" s="4"/>
      <c r="N57" s="4">
        <f t="shared" si="1"/>
        <v>2.2653703703703707</v>
      </c>
    </row>
    <row r="58" spans="1:14" ht="9">
      <c r="A58" s="25">
        <v>2008</v>
      </c>
      <c r="B58" s="4">
        <v>2.41</v>
      </c>
      <c r="C58" s="4">
        <v>2.5733333333333337</v>
      </c>
      <c r="D58" s="4">
        <v>2.46</v>
      </c>
      <c r="E58" s="4">
        <v>2.54</v>
      </c>
      <c r="F58" s="4">
        <v>2.69</v>
      </c>
      <c r="G58" s="4">
        <v>2.24</v>
      </c>
      <c r="H58" s="4">
        <v>2.27</v>
      </c>
      <c r="I58" s="4">
        <v>3.05</v>
      </c>
      <c r="J58" s="4"/>
      <c r="K58" s="4"/>
      <c r="L58" s="4"/>
      <c r="M58" s="4"/>
      <c r="N58" s="4">
        <f t="shared" si="1"/>
        <v>2.529166666666667</v>
      </c>
    </row>
    <row r="59" spans="1:14" ht="9">
      <c r="A59" s="25">
        <v>2009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9">
      <c r="A60" s="8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9">
      <c r="A61" s="4" t="s">
        <v>69</v>
      </c>
      <c r="B61" s="4">
        <f>AVERAGE(B56:B58)</f>
        <v>2.1350000000000002</v>
      </c>
      <c r="C61" s="4">
        <f>AVERAGE(C56:C58)</f>
        <v>2.2300000000000004</v>
      </c>
      <c r="D61" s="4">
        <f>AVERAGE(D56:D58)</f>
        <v>1.9055555555555557</v>
      </c>
      <c r="E61" s="4">
        <f aca="true" t="shared" si="2" ref="E61:N61">AVERAGE(E55:E57)</f>
        <v>1.6966666666666665</v>
      </c>
      <c r="F61" s="4">
        <f t="shared" si="2"/>
        <v>1.7533333333333332</v>
      </c>
      <c r="G61" s="4">
        <f t="shared" si="2"/>
        <v>1.6433333333333333</v>
      </c>
      <c r="H61" s="4">
        <f t="shared" si="2"/>
        <v>1.845</v>
      </c>
      <c r="I61" s="4">
        <f t="shared" si="2"/>
        <v>1.8733333333333333</v>
      </c>
      <c r="J61" s="4">
        <f t="shared" si="2"/>
        <v>2.026666666666667</v>
      </c>
      <c r="K61" s="4">
        <f t="shared" si="2"/>
        <v>1.47</v>
      </c>
      <c r="L61" s="4">
        <f t="shared" si="2"/>
        <v>1.5699999999999998</v>
      </c>
      <c r="M61" s="4">
        <f t="shared" si="2"/>
        <v>1.46</v>
      </c>
      <c r="N61" s="4">
        <f t="shared" si="2"/>
        <v>1.753456790123457</v>
      </c>
    </row>
    <row r="62" spans="1:14" ht="9">
      <c r="A62" s="4" t="s">
        <v>58</v>
      </c>
      <c r="B62" s="4">
        <f>AVERAGE(B49:B58)</f>
        <v>1.4788888888888887</v>
      </c>
      <c r="C62" s="4">
        <f>AVERAGE(C49:C58)</f>
        <v>1.5340740740740741</v>
      </c>
      <c r="D62" s="4">
        <f>AVERAGE(D49:D58)</f>
        <v>1.5233333333333334</v>
      </c>
      <c r="E62" s="4">
        <f aca="true" t="shared" si="3" ref="E62:N62">AVERAGE(E48:E57)</f>
        <v>1.4790000000000003</v>
      </c>
      <c r="F62" s="4">
        <f t="shared" si="3"/>
        <v>1.497</v>
      </c>
      <c r="G62" s="4">
        <f t="shared" si="3"/>
        <v>1.4563333333333333</v>
      </c>
      <c r="H62" s="4">
        <f t="shared" si="3"/>
        <v>1.5131666666666668</v>
      </c>
      <c r="I62" s="4">
        <f t="shared" si="3"/>
        <v>1.5066666666666666</v>
      </c>
      <c r="J62" s="4">
        <f t="shared" si="3"/>
        <v>1.5323333333333333</v>
      </c>
      <c r="K62" s="4">
        <f t="shared" si="3"/>
        <v>1.3240740740740742</v>
      </c>
      <c r="L62" s="4">
        <f t="shared" si="3"/>
        <v>1.3544444444444441</v>
      </c>
      <c r="M62" s="4">
        <f t="shared" si="3"/>
        <v>1.331111111111111</v>
      </c>
      <c r="N62" s="4">
        <f t="shared" si="3"/>
        <v>1.4617037037037037</v>
      </c>
    </row>
    <row r="63" spans="1:14" ht="9">
      <c r="A63" s="4" t="s">
        <v>168</v>
      </c>
      <c r="B63" s="4">
        <f>AVERAGE(B42:B58)</f>
        <v>1.5337500000000002</v>
      </c>
      <c r="C63" s="4">
        <f>AVERAGE(C42:C58)</f>
        <v>1.5533333333333332</v>
      </c>
      <c r="D63" s="4">
        <f>AVERAGE(D42:D58)</f>
        <v>1.554313725490196</v>
      </c>
      <c r="E63" s="4">
        <f aca="true" t="shared" si="4" ref="E63:N63">AVERAGE(E43:E57)</f>
        <v>1.5473333333333334</v>
      </c>
      <c r="F63" s="4">
        <f t="shared" si="4"/>
        <v>1.5840444444444446</v>
      </c>
      <c r="G63" s="4">
        <f t="shared" si="4"/>
        <v>1.5517333333333334</v>
      </c>
      <c r="H63" s="4">
        <f t="shared" si="4"/>
        <v>1.5847333333333333</v>
      </c>
      <c r="I63" s="4">
        <f t="shared" si="4"/>
        <v>1.575222222222222</v>
      </c>
      <c r="J63" s="4">
        <f t="shared" si="4"/>
        <v>1.5844444444444443</v>
      </c>
      <c r="K63" s="4">
        <f t="shared" si="4"/>
        <v>1.4384047619047617</v>
      </c>
      <c r="L63" s="4">
        <f t="shared" si="4"/>
        <v>1.4614285714285715</v>
      </c>
      <c r="M63" s="4">
        <f t="shared" si="4"/>
        <v>1.4347619047619047</v>
      </c>
      <c r="N63" s="4">
        <f t="shared" si="4"/>
        <v>1.5264246913580246</v>
      </c>
    </row>
    <row r="64" ht="12" customHeight="1">
      <c r="A64" s="2" t="s">
        <v>59</v>
      </c>
    </row>
    <row r="65" ht="11.25" customHeight="1">
      <c r="A65" s="2" t="s">
        <v>176</v>
      </c>
    </row>
    <row r="66" spans="1:12" ht="9">
      <c r="A66" s="73" t="s">
        <v>194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</sheetData>
  <sheetProtection password="E26E" sheet="1"/>
  <mergeCells count="1">
    <mergeCell ref="A1:N1"/>
  </mergeCells>
  <printOptions/>
  <pageMargins left="0.75" right="0.75" top="0.66" bottom="0.86" header="0.5" footer="0.5"/>
  <pageSetup fitToHeight="1" fitToWidth="1" horizontalDpi="300" verticalDpi="300" orientation="landscape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63"/>
  <sheetViews>
    <sheetView zoomScale="110" zoomScaleNormal="110" zoomScalePageLayoutView="0" workbookViewId="0" topLeftCell="A1">
      <pane xSplit="1" ySplit="6" topLeftCell="B7" activePane="bottomRight" state="frozen"/>
      <selection pane="topLeft" activeCell="A1" sqref="A1:N60"/>
      <selection pane="topRight" activeCell="A1" sqref="A1:N60"/>
      <selection pane="bottomLeft" activeCell="A1" sqref="A1:N60"/>
      <selection pane="bottomRight" activeCell="N56" sqref="N56:N57"/>
    </sheetView>
  </sheetViews>
  <sheetFormatPr defaultColWidth="9.00390625" defaultRowHeight="12.75"/>
  <cols>
    <col min="1" max="1" width="8.25390625" style="2" customWidth="1"/>
    <col min="2" max="14" width="8.875" style="2" customWidth="1"/>
    <col min="15" max="16384" width="9.125" style="2" customWidth="1"/>
  </cols>
  <sheetData>
    <row r="1" ht="9">
      <c r="A1" s="2" t="s">
        <v>192</v>
      </c>
    </row>
    <row r="2" ht="9.75" thickBot="1"/>
    <row r="3" spans="1:14" ht="9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2"/>
    </row>
    <row r="5" spans="1:14" ht="9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</row>
    <row r="6" spans="1:14" ht="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17</v>
      </c>
    </row>
    <row r="7" spans="1:14" ht="9">
      <c r="A7" s="4" t="s">
        <v>19</v>
      </c>
      <c r="B7" s="4">
        <v>0.17</v>
      </c>
      <c r="C7" s="4">
        <v>0.18</v>
      </c>
      <c r="D7" s="4">
        <v>0.18</v>
      </c>
      <c r="E7" s="4">
        <v>0.17</v>
      </c>
      <c r="F7" s="4">
        <v>0.18</v>
      </c>
      <c r="G7" s="4">
        <v>0.18</v>
      </c>
      <c r="H7" s="4">
        <v>0.18</v>
      </c>
      <c r="I7" s="4">
        <v>0.17</v>
      </c>
      <c r="J7" s="4">
        <v>0.16</v>
      </c>
      <c r="K7" s="4">
        <v>0.16</v>
      </c>
      <c r="L7" s="4">
        <v>0.16</v>
      </c>
      <c r="M7" s="4">
        <v>0.17</v>
      </c>
      <c r="N7" s="4">
        <f aca="true" t="shared" si="0" ref="N7:N57">AVERAGEA(B7:M7)</f>
        <v>0.17166666666666663</v>
      </c>
    </row>
    <row r="8" spans="1:14" ht="9">
      <c r="A8" s="4" t="s">
        <v>20</v>
      </c>
      <c r="B8" s="4">
        <v>0.16</v>
      </c>
      <c r="C8" s="4">
        <v>0.18</v>
      </c>
      <c r="D8" s="4">
        <v>0.17</v>
      </c>
      <c r="E8" s="4">
        <v>0.15</v>
      </c>
      <c r="F8" s="4">
        <v>0.14</v>
      </c>
      <c r="G8" s="4">
        <v>0.13</v>
      </c>
      <c r="H8" s="4">
        <v>0.12</v>
      </c>
      <c r="I8" s="4">
        <v>0.13</v>
      </c>
      <c r="J8" s="4">
        <v>0.12</v>
      </c>
      <c r="K8" s="4">
        <v>0.12</v>
      </c>
      <c r="L8" s="4">
        <v>0.12</v>
      </c>
      <c r="M8" s="4">
        <v>0.16</v>
      </c>
      <c r="N8" s="4">
        <f t="shared" si="0"/>
        <v>0.1416666666666667</v>
      </c>
    </row>
    <row r="9" spans="1:14" ht="9">
      <c r="A9" s="4" t="s">
        <v>21</v>
      </c>
      <c r="B9" s="4">
        <v>0.16</v>
      </c>
      <c r="C9" s="4">
        <v>0.17</v>
      </c>
      <c r="D9" s="4">
        <v>0.16</v>
      </c>
      <c r="E9" s="4">
        <v>0.15</v>
      </c>
      <c r="F9" s="4">
        <v>0.14</v>
      </c>
      <c r="G9" s="4">
        <v>0.14</v>
      </c>
      <c r="H9" s="4">
        <v>0.15</v>
      </c>
      <c r="I9" s="4">
        <v>0.16</v>
      </c>
      <c r="J9" s="4">
        <v>0.16</v>
      </c>
      <c r="K9" s="4">
        <v>0.15</v>
      </c>
      <c r="L9" s="4">
        <v>0.14</v>
      </c>
      <c r="M9" s="4">
        <v>0.15</v>
      </c>
      <c r="N9" s="4">
        <f t="shared" si="0"/>
        <v>0.15249999999999997</v>
      </c>
    </row>
    <row r="10" spans="1:14" ht="9">
      <c r="A10" s="4" t="s">
        <v>22</v>
      </c>
      <c r="B10" s="4">
        <v>0.15</v>
      </c>
      <c r="C10" s="4">
        <v>0.16</v>
      </c>
      <c r="D10" s="4">
        <v>0.16</v>
      </c>
      <c r="E10" s="4">
        <v>0.15</v>
      </c>
      <c r="F10" s="4">
        <v>0.15</v>
      </c>
      <c r="G10" s="4">
        <v>0.14</v>
      </c>
      <c r="H10" s="4">
        <v>0.15</v>
      </c>
      <c r="I10" s="4">
        <v>0.14</v>
      </c>
      <c r="J10" s="4">
        <v>0.14</v>
      </c>
      <c r="K10" s="4">
        <v>0.14</v>
      </c>
      <c r="L10" s="4">
        <v>0.14</v>
      </c>
      <c r="M10" s="4">
        <v>0.15</v>
      </c>
      <c r="N10" s="4">
        <f t="shared" si="0"/>
        <v>0.14750000000000005</v>
      </c>
    </row>
    <row r="11" spans="1:14" ht="9">
      <c r="A11" s="4" t="s">
        <v>23</v>
      </c>
      <c r="B11" s="4">
        <v>0.14</v>
      </c>
      <c r="C11" s="4">
        <v>0.14</v>
      </c>
      <c r="D11" s="4">
        <v>0.14</v>
      </c>
      <c r="E11" s="4">
        <v>0.14</v>
      </c>
      <c r="F11" s="4">
        <v>0.14</v>
      </c>
      <c r="G11" s="4">
        <v>0.14</v>
      </c>
      <c r="H11" s="4">
        <v>0.15</v>
      </c>
      <c r="I11" s="4">
        <v>0.15</v>
      </c>
      <c r="J11" s="4">
        <v>0.15</v>
      </c>
      <c r="K11" s="4">
        <v>0.14</v>
      </c>
      <c r="L11" s="4">
        <v>0.14</v>
      </c>
      <c r="M11" s="4">
        <v>0.13</v>
      </c>
      <c r="N11" s="4">
        <f t="shared" si="0"/>
        <v>0.1416666666666667</v>
      </c>
    </row>
    <row r="12" spans="1:14" ht="9">
      <c r="A12" s="4" t="s">
        <v>24</v>
      </c>
      <c r="B12" s="4">
        <v>0.15</v>
      </c>
      <c r="C12" s="4">
        <v>0.15</v>
      </c>
      <c r="D12" s="4">
        <v>0.16</v>
      </c>
      <c r="E12" s="4">
        <v>0.15</v>
      </c>
      <c r="F12" s="4">
        <v>0.15</v>
      </c>
      <c r="G12" s="4">
        <v>0.16</v>
      </c>
      <c r="H12" s="4">
        <v>0.16</v>
      </c>
      <c r="I12" s="4">
        <v>0.15</v>
      </c>
      <c r="J12" s="4">
        <v>0.15</v>
      </c>
      <c r="K12" s="4">
        <v>0.15</v>
      </c>
      <c r="L12" s="4">
        <v>0.15</v>
      </c>
      <c r="M12" s="4">
        <v>0.14</v>
      </c>
      <c r="N12" s="4">
        <f t="shared" si="0"/>
        <v>0.15166666666666664</v>
      </c>
    </row>
    <row r="13" spans="1:14" ht="9">
      <c r="A13" s="4" t="s">
        <v>25</v>
      </c>
      <c r="B13" s="4">
        <v>0.16</v>
      </c>
      <c r="C13" s="4">
        <v>0.16</v>
      </c>
      <c r="D13" s="4">
        <v>0.17</v>
      </c>
      <c r="E13" s="4">
        <v>0.16</v>
      </c>
      <c r="F13" s="4">
        <v>0.17</v>
      </c>
      <c r="G13" s="4">
        <v>0.16</v>
      </c>
      <c r="H13" s="4">
        <v>0.16</v>
      </c>
      <c r="I13" s="4">
        <v>0.16</v>
      </c>
      <c r="J13" s="4">
        <v>0.15</v>
      </c>
      <c r="K13" s="4">
        <v>0.13</v>
      </c>
      <c r="L13" s="4">
        <v>0.14</v>
      </c>
      <c r="M13" s="4">
        <v>0.15</v>
      </c>
      <c r="N13" s="4">
        <f t="shared" si="0"/>
        <v>0.15583333333333335</v>
      </c>
    </row>
    <row r="14" spans="1:14" ht="9">
      <c r="A14" s="4" t="s">
        <v>26</v>
      </c>
      <c r="B14" s="4">
        <v>0.14</v>
      </c>
      <c r="C14" s="4">
        <v>0.15</v>
      </c>
      <c r="D14" s="4">
        <v>0.14</v>
      </c>
      <c r="E14" s="4">
        <v>0.14</v>
      </c>
      <c r="F14" s="4">
        <v>0.13</v>
      </c>
      <c r="G14" s="4">
        <v>0.14</v>
      </c>
      <c r="H14" s="4">
        <v>0.14</v>
      </c>
      <c r="I14" s="4">
        <v>0.13</v>
      </c>
      <c r="J14" s="4">
        <v>0.13</v>
      </c>
      <c r="K14" s="4">
        <v>0.12</v>
      </c>
      <c r="L14" s="4">
        <v>0.12</v>
      </c>
      <c r="M14" s="4">
        <v>0.12</v>
      </c>
      <c r="N14" s="4">
        <f t="shared" si="0"/>
        <v>0.1333333333333334</v>
      </c>
    </row>
    <row r="15" spans="1:14" ht="9">
      <c r="A15" s="4" t="s">
        <v>27</v>
      </c>
      <c r="B15" s="4">
        <v>0.13</v>
      </c>
      <c r="C15" s="4">
        <v>0.15</v>
      </c>
      <c r="D15" s="4">
        <v>0.15</v>
      </c>
      <c r="E15" s="4">
        <v>0.14</v>
      </c>
      <c r="F15" s="4">
        <v>0.15</v>
      </c>
      <c r="G15" s="4">
        <v>0.15</v>
      </c>
      <c r="H15" s="4">
        <v>0.16</v>
      </c>
      <c r="I15" s="4">
        <v>0.15</v>
      </c>
      <c r="J15" s="4">
        <v>0.14</v>
      </c>
      <c r="K15" s="4">
        <v>0.13</v>
      </c>
      <c r="L15" s="4">
        <v>0.14</v>
      </c>
      <c r="M15" s="4">
        <v>0.12</v>
      </c>
      <c r="N15" s="4">
        <f t="shared" si="0"/>
        <v>0.1425</v>
      </c>
    </row>
    <row r="16" spans="1:14" ht="9">
      <c r="A16" s="4" t="s">
        <v>28</v>
      </c>
      <c r="B16" s="4">
        <v>0.14</v>
      </c>
      <c r="C16" s="4">
        <v>0.15</v>
      </c>
      <c r="D16" s="4">
        <v>0.15</v>
      </c>
      <c r="E16" s="4">
        <v>0.15</v>
      </c>
      <c r="F16" s="4">
        <v>0.16</v>
      </c>
      <c r="G16" s="4">
        <v>0.16</v>
      </c>
      <c r="H16" s="4">
        <v>0.18</v>
      </c>
      <c r="I16" s="4">
        <v>0.17</v>
      </c>
      <c r="J16" s="4">
        <v>0.16</v>
      </c>
      <c r="K16" s="4">
        <v>0.15</v>
      </c>
      <c r="L16" s="4">
        <v>0.14</v>
      </c>
      <c r="M16" s="4">
        <v>0.14</v>
      </c>
      <c r="N16" s="4">
        <f t="shared" si="0"/>
        <v>0.15416666666666667</v>
      </c>
    </row>
    <row r="17" spans="1:14" ht="9">
      <c r="A17" s="4" t="s">
        <v>29</v>
      </c>
      <c r="B17" s="4">
        <v>0.14</v>
      </c>
      <c r="C17" s="4">
        <v>0.15</v>
      </c>
      <c r="D17" s="4">
        <v>0.14</v>
      </c>
      <c r="E17" s="4">
        <v>0.15</v>
      </c>
      <c r="F17" s="4">
        <v>0.14</v>
      </c>
      <c r="G17" s="4">
        <v>0.13</v>
      </c>
      <c r="H17" s="4">
        <v>0.13</v>
      </c>
      <c r="I17" s="4">
        <v>0.13</v>
      </c>
      <c r="J17" s="4">
        <v>0.13</v>
      </c>
      <c r="K17" s="4">
        <v>0.12</v>
      </c>
      <c r="L17" s="4">
        <v>0.13</v>
      </c>
      <c r="M17" s="4">
        <v>0.14</v>
      </c>
      <c r="N17" s="4">
        <f t="shared" si="0"/>
        <v>0.13583333333333336</v>
      </c>
    </row>
    <row r="18" spans="1:14" ht="9">
      <c r="A18" s="4" t="s">
        <v>30</v>
      </c>
      <c r="B18" s="4">
        <v>0.13</v>
      </c>
      <c r="C18" s="4">
        <v>0.14</v>
      </c>
      <c r="D18" s="4">
        <v>0.14</v>
      </c>
      <c r="E18" s="4">
        <v>0.14</v>
      </c>
      <c r="F18" s="4">
        <v>0.15</v>
      </c>
      <c r="G18" s="4">
        <v>0.15</v>
      </c>
      <c r="H18" s="4">
        <v>0.16</v>
      </c>
      <c r="I18" s="4">
        <v>0.14</v>
      </c>
      <c r="J18" s="4">
        <v>0.14</v>
      </c>
      <c r="K18" s="4">
        <v>0.13</v>
      </c>
      <c r="L18" s="4">
        <v>0.13</v>
      </c>
      <c r="M18" s="4">
        <v>0.14</v>
      </c>
      <c r="N18" s="4">
        <f t="shared" si="0"/>
        <v>0.14083333333333334</v>
      </c>
    </row>
    <row r="19" spans="1:14" ht="9">
      <c r="A19" s="4" t="s">
        <v>31</v>
      </c>
      <c r="B19" s="4">
        <v>0.14</v>
      </c>
      <c r="C19" s="4">
        <v>0.14</v>
      </c>
      <c r="D19" s="4">
        <v>0.14</v>
      </c>
      <c r="E19" s="4">
        <v>0.13</v>
      </c>
      <c r="F19" s="4">
        <v>0.14</v>
      </c>
      <c r="G19" s="4">
        <v>0.14</v>
      </c>
      <c r="H19" s="4">
        <v>0.16</v>
      </c>
      <c r="I19" s="4">
        <v>0.15</v>
      </c>
      <c r="J19" s="4">
        <v>0.15</v>
      </c>
      <c r="K19" s="4">
        <v>0.15</v>
      </c>
      <c r="L19" s="4">
        <v>0.14</v>
      </c>
      <c r="M19" s="4">
        <v>0.12</v>
      </c>
      <c r="N19" s="4">
        <f t="shared" si="0"/>
        <v>0.1416666666666667</v>
      </c>
    </row>
    <row r="20" spans="1:14" ht="9">
      <c r="A20" s="4" t="s">
        <v>32</v>
      </c>
      <c r="B20" s="4">
        <v>0.17</v>
      </c>
      <c r="C20" s="4">
        <v>0.2</v>
      </c>
      <c r="D20" s="4">
        <v>0.23</v>
      </c>
      <c r="E20" s="4">
        <v>0.225</v>
      </c>
      <c r="F20" s="4">
        <v>0.24</v>
      </c>
      <c r="G20" s="4">
        <v>0.24</v>
      </c>
      <c r="H20" s="4">
        <v>0.28</v>
      </c>
      <c r="I20" s="4">
        <v>0.37</v>
      </c>
      <c r="J20" s="4">
        <v>0.3</v>
      </c>
      <c r="K20" s="4">
        <v>0.24</v>
      </c>
      <c r="L20" s="4">
        <v>0.19</v>
      </c>
      <c r="M20" s="4">
        <v>0.14</v>
      </c>
      <c r="N20" s="4">
        <f t="shared" si="0"/>
        <v>0.2354166666666667</v>
      </c>
    </row>
    <row r="21" spans="1:14" ht="9">
      <c r="A21" s="4" t="s">
        <v>33</v>
      </c>
      <c r="B21" s="4">
        <v>0.22</v>
      </c>
      <c r="C21" s="4">
        <v>0.23</v>
      </c>
      <c r="D21" s="4">
        <v>0.22</v>
      </c>
      <c r="E21" s="4">
        <v>0.22221</v>
      </c>
      <c r="F21" s="4">
        <v>0.21</v>
      </c>
      <c r="G21" s="4">
        <v>0.19</v>
      </c>
      <c r="H21" s="4">
        <v>0.21</v>
      </c>
      <c r="I21" s="4">
        <v>0.21</v>
      </c>
      <c r="J21" s="4">
        <v>0.23</v>
      </c>
      <c r="K21" s="4">
        <v>0.23</v>
      </c>
      <c r="L21" s="4">
        <v>0.24</v>
      </c>
      <c r="M21" s="4">
        <v>0.2</v>
      </c>
      <c r="N21" s="4">
        <f t="shared" si="0"/>
        <v>0.21768416666666668</v>
      </c>
    </row>
    <row r="22" spans="1:14" ht="9">
      <c r="A22" s="4" t="s">
        <v>34</v>
      </c>
      <c r="B22" s="4">
        <v>0.2224</v>
      </c>
      <c r="C22" s="4">
        <v>0.24</v>
      </c>
      <c r="D22" s="4">
        <v>0.24</v>
      </c>
      <c r="E22" s="4">
        <v>0.23</v>
      </c>
      <c r="F22" s="4">
        <v>0.25</v>
      </c>
      <c r="G22" s="4">
        <v>0.28</v>
      </c>
      <c r="H22" s="4">
        <v>0.3</v>
      </c>
      <c r="I22" s="4">
        <v>0.29</v>
      </c>
      <c r="J22" s="4">
        <v>0.3</v>
      </c>
      <c r="K22" s="4">
        <v>0.29</v>
      </c>
      <c r="L22" s="4">
        <v>0.27</v>
      </c>
      <c r="M22" s="4">
        <v>0.23</v>
      </c>
      <c r="N22" s="4">
        <f t="shared" si="0"/>
        <v>0.26186666666666664</v>
      </c>
    </row>
    <row r="23" spans="1:14" ht="9">
      <c r="A23" s="4" t="s">
        <v>35</v>
      </c>
      <c r="B23" s="4">
        <v>0.24</v>
      </c>
      <c r="C23" s="4">
        <v>0.24</v>
      </c>
      <c r="D23" s="4">
        <v>0.25</v>
      </c>
      <c r="E23" s="4">
        <v>0.24</v>
      </c>
      <c r="F23" s="4">
        <v>0.24</v>
      </c>
      <c r="G23" s="4">
        <v>0.25</v>
      </c>
      <c r="H23" s="4">
        <v>0.24</v>
      </c>
      <c r="I23" s="4">
        <v>0.25</v>
      </c>
      <c r="J23" s="4">
        <v>0.23</v>
      </c>
      <c r="K23" s="4">
        <v>0.21</v>
      </c>
      <c r="L23" s="4">
        <v>0.19</v>
      </c>
      <c r="M23" s="4">
        <v>0.24</v>
      </c>
      <c r="N23" s="4">
        <f t="shared" si="0"/>
        <v>0.23500000000000001</v>
      </c>
    </row>
    <row r="24" spans="1:14" ht="9">
      <c r="A24" s="4" t="s">
        <v>36</v>
      </c>
      <c r="B24" s="4">
        <v>0.22</v>
      </c>
      <c r="C24" s="4">
        <v>0.24</v>
      </c>
      <c r="D24" s="4">
        <v>0.24</v>
      </c>
      <c r="E24" s="4">
        <v>0.24</v>
      </c>
      <c r="F24" s="4">
        <v>0.24</v>
      </c>
      <c r="G24" s="4">
        <v>0.25</v>
      </c>
      <c r="H24" s="4">
        <v>0.26</v>
      </c>
      <c r="I24" s="4">
        <v>0.24</v>
      </c>
      <c r="J24" s="4">
        <v>0.24</v>
      </c>
      <c r="K24" s="4">
        <v>0.23</v>
      </c>
      <c r="L24" s="4">
        <v>0.21</v>
      </c>
      <c r="M24" s="4">
        <v>0.2</v>
      </c>
      <c r="N24" s="4">
        <f t="shared" si="0"/>
        <v>0.23416666666666666</v>
      </c>
    </row>
    <row r="25" spans="1:14" ht="9">
      <c r="A25" s="4" t="s">
        <v>37</v>
      </c>
      <c r="B25" s="4">
        <v>0.23</v>
      </c>
      <c r="C25" s="4">
        <v>0.2225</v>
      </c>
      <c r="D25" s="4">
        <v>0.25</v>
      </c>
      <c r="E25" s="4">
        <v>0.28</v>
      </c>
      <c r="F25" s="4">
        <v>0.28</v>
      </c>
      <c r="G25" s="4">
        <v>0.31</v>
      </c>
      <c r="H25" s="4">
        <v>0.32</v>
      </c>
      <c r="I25" s="4">
        <v>0.26</v>
      </c>
      <c r="J25" s="4">
        <v>0.26</v>
      </c>
      <c r="K25" s="4">
        <v>0.25</v>
      </c>
      <c r="L25" s="4">
        <v>0.25</v>
      </c>
      <c r="M25" s="4">
        <v>0.21</v>
      </c>
      <c r="N25" s="4">
        <f t="shared" si="0"/>
        <v>0.2602083333333334</v>
      </c>
    </row>
    <row r="26" spans="1:14" ht="9">
      <c r="A26" s="4" t="s">
        <v>38</v>
      </c>
      <c r="B26" s="4">
        <v>0.27</v>
      </c>
      <c r="C26" s="4">
        <v>0.29</v>
      </c>
      <c r="D26" s="4">
        <v>0.29</v>
      </c>
      <c r="E26" s="4">
        <v>0.28</v>
      </c>
      <c r="F26" s="4">
        <v>0.3</v>
      </c>
      <c r="G26" s="4">
        <v>0.27</v>
      </c>
      <c r="H26" s="4">
        <v>0.25</v>
      </c>
      <c r="I26" s="4">
        <v>0.23</v>
      </c>
      <c r="J26" s="4">
        <v>0.23</v>
      </c>
      <c r="K26" s="4">
        <v>0.222221</v>
      </c>
      <c r="L26" s="4">
        <v>0.25</v>
      </c>
      <c r="M26" s="4">
        <v>0.25</v>
      </c>
      <c r="N26" s="4">
        <f t="shared" si="0"/>
        <v>0.2610184166666667</v>
      </c>
    </row>
    <row r="27" spans="1:14" ht="9">
      <c r="A27" s="4" t="s">
        <v>39</v>
      </c>
      <c r="B27" s="4">
        <v>0.27</v>
      </c>
      <c r="C27" s="4">
        <v>0.25</v>
      </c>
      <c r="D27" s="4">
        <v>0.24</v>
      </c>
      <c r="E27" s="4">
        <v>0.23</v>
      </c>
      <c r="F27" s="4">
        <v>0.24</v>
      </c>
      <c r="G27" s="4">
        <v>0.25</v>
      </c>
      <c r="H27" s="4">
        <v>0.32</v>
      </c>
      <c r="I27" s="4">
        <v>0.32</v>
      </c>
      <c r="J27" s="4">
        <v>0.32</v>
      </c>
      <c r="K27" s="4">
        <v>0.31</v>
      </c>
      <c r="L27" s="4">
        <v>0.3</v>
      </c>
      <c r="M27" s="4">
        <v>0.26</v>
      </c>
      <c r="N27" s="4">
        <f t="shared" si="0"/>
        <v>0.2758333333333333</v>
      </c>
    </row>
    <row r="28" spans="1:14" ht="9">
      <c r="A28" s="4" t="s">
        <v>40</v>
      </c>
      <c r="B28" s="4">
        <v>0.3</v>
      </c>
      <c r="C28" s="4">
        <v>0.33331</v>
      </c>
      <c r="D28" s="4">
        <v>0.3</v>
      </c>
      <c r="E28" s="4">
        <v>0.27</v>
      </c>
      <c r="F28" s="4">
        <v>0.28</v>
      </c>
      <c r="G28" s="4">
        <v>0.3</v>
      </c>
      <c r="H28" s="4">
        <v>0.3</v>
      </c>
      <c r="I28" s="4">
        <v>0.29</v>
      </c>
      <c r="J28" s="4">
        <v>0.26</v>
      </c>
      <c r="K28" s="4">
        <v>0.26</v>
      </c>
      <c r="L28" s="4">
        <v>0.25</v>
      </c>
      <c r="M28" s="4">
        <v>0.29</v>
      </c>
      <c r="N28" s="4">
        <f t="shared" si="0"/>
        <v>0.28610916666666664</v>
      </c>
    </row>
    <row r="29" spans="1:14" ht="9">
      <c r="A29" s="4" t="s">
        <v>41</v>
      </c>
      <c r="B29" s="4">
        <v>0.27</v>
      </c>
      <c r="C29" s="4">
        <v>0.27</v>
      </c>
      <c r="D29" s="4">
        <v>0.27</v>
      </c>
      <c r="E29" s="4">
        <v>0.27</v>
      </c>
      <c r="F29" s="4">
        <v>0.28</v>
      </c>
      <c r="G29" s="4">
        <v>0.29</v>
      </c>
      <c r="H29" s="4">
        <v>0.28</v>
      </c>
      <c r="I29" s="4">
        <v>0.27</v>
      </c>
      <c r="J29" s="4">
        <v>0.27</v>
      </c>
      <c r="K29" s="4">
        <v>0.26</v>
      </c>
      <c r="L29" s="4">
        <v>0.25</v>
      </c>
      <c r="M29" s="4">
        <v>0.25</v>
      </c>
      <c r="N29" s="4">
        <f t="shared" si="0"/>
        <v>0.2691666666666667</v>
      </c>
    </row>
    <row r="30" spans="1:14" ht="9">
      <c r="A30" s="4" t="s">
        <v>42</v>
      </c>
      <c r="B30" s="4">
        <v>0.26</v>
      </c>
      <c r="C30" s="4">
        <v>0.27</v>
      </c>
      <c r="D30" s="4">
        <v>0.25</v>
      </c>
      <c r="E30" s="4">
        <v>0.25</v>
      </c>
      <c r="F30" s="4">
        <v>0.26</v>
      </c>
      <c r="G30" s="4">
        <v>0.29</v>
      </c>
      <c r="H30" s="4">
        <v>0.31</v>
      </c>
      <c r="I30" s="4">
        <v>0.32</v>
      </c>
      <c r="J30" s="4">
        <v>0.33</v>
      </c>
      <c r="K30" s="4">
        <v>0.3</v>
      </c>
      <c r="L30" s="4">
        <v>0.34</v>
      </c>
      <c r="M30" s="4">
        <v>0.25</v>
      </c>
      <c r="N30" s="4">
        <f t="shared" si="0"/>
        <v>0.28583333333333333</v>
      </c>
    </row>
    <row r="31" spans="1:14" ht="9">
      <c r="A31" s="4" t="s">
        <v>43</v>
      </c>
      <c r="B31" s="4">
        <v>0.37</v>
      </c>
      <c r="C31" s="4">
        <v>0.37</v>
      </c>
      <c r="D31" s="4">
        <v>0.37</v>
      </c>
      <c r="E31" s="4">
        <v>0.34</v>
      </c>
      <c r="F31" s="4">
        <v>0.34</v>
      </c>
      <c r="G31" s="4">
        <v>0.33</v>
      </c>
      <c r="H31" s="4">
        <v>0.35</v>
      </c>
      <c r="I31" s="4">
        <v>0.31</v>
      </c>
      <c r="J31" s="4">
        <v>0.31</v>
      </c>
      <c r="K31" s="4">
        <v>0.29</v>
      </c>
      <c r="L31" s="4">
        <v>0.31</v>
      </c>
      <c r="M31" s="4">
        <v>0.35</v>
      </c>
      <c r="N31" s="4">
        <f t="shared" si="0"/>
        <v>0.33666666666666667</v>
      </c>
    </row>
    <row r="32" spans="1:14" ht="9">
      <c r="A32" s="4" t="s">
        <v>44</v>
      </c>
      <c r="B32" s="4">
        <v>0.31</v>
      </c>
      <c r="C32" s="4">
        <v>0.31</v>
      </c>
      <c r="D32" s="4">
        <v>0.3</v>
      </c>
      <c r="E32" s="4">
        <v>0.29</v>
      </c>
      <c r="F32" s="4">
        <v>0.3</v>
      </c>
      <c r="G32" s="4">
        <v>0.32</v>
      </c>
      <c r="H32" s="4">
        <v>0.3</v>
      </c>
      <c r="I32" s="4">
        <v>0.3</v>
      </c>
      <c r="J32" s="4">
        <v>0.3331</v>
      </c>
      <c r="K32" s="4">
        <v>0.29</v>
      </c>
      <c r="L32" s="4">
        <v>0.31</v>
      </c>
      <c r="M32" s="4">
        <v>0.35</v>
      </c>
      <c r="N32" s="4">
        <f t="shared" si="0"/>
        <v>0.309425</v>
      </c>
    </row>
    <row r="33" spans="1:14" ht="9">
      <c r="A33" s="4" t="s">
        <v>45</v>
      </c>
      <c r="B33" s="4">
        <v>0.331</v>
      </c>
      <c r="C33" s="4">
        <v>0.3</v>
      </c>
      <c r="D33" s="4">
        <v>0.3</v>
      </c>
      <c r="E33" s="4">
        <v>0.3</v>
      </c>
      <c r="F33" s="4">
        <v>0.32</v>
      </c>
      <c r="G33" s="4">
        <v>0.3335</v>
      </c>
      <c r="H33" s="4">
        <v>0.43</v>
      </c>
      <c r="I33" s="4">
        <v>0.44</v>
      </c>
      <c r="J33" s="4">
        <v>0.37</v>
      </c>
      <c r="K33" s="4">
        <v>0.39</v>
      </c>
      <c r="L33" s="4">
        <v>0.3333</v>
      </c>
      <c r="M33" s="4">
        <v>0.3</v>
      </c>
      <c r="N33" s="4">
        <f t="shared" si="0"/>
        <v>0.34565</v>
      </c>
    </row>
    <row r="34" spans="1:14" ht="9">
      <c r="A34" s="4" t="s">
        <v>46</v>
      </c>
      <c r="B34" s="4">
        <v>0.31</v>
      </c>
      <c r="C34" s="4">
        <v>0.3</v>
      </c>
      <c r="D34" s="4">
        <v>0.29</v>
      </c>
      <c r="E34" s="4">
        <v>0.29</v>
      </c>
      <c r="F34" s="4">
        <v>0.3</v>
      </c>
      <c r="G34" s="4">
        <v>0.28</v>
      </c>
      <c r="H34" s="4">
        <v>0.28</v>
      </c>
      <c r="I34" s="4">
        <v>0.32</v>
      </c>
      <c r="J34" s="4">
        <v>0.28</v>
      </c>
      <c r="K34" s="4">
        <v>0.225</v>
      </c>
      <c r="L34" s="4">
        <v>0.26</v>
      </c>
      <c r="M34" s="4">
        <v>0.3</v>
      </c>
      <c r="N34" s="4">
        <f t="shared" si="0"/>
        <v>0.28624999999999995</v>
      </c>
    </row>
    <row r="35" spans="1:14" ht="9">
      <c r="A35" s="4" t="s">
        <v>47</v>
      </c>
      <c r="B35" s="4">
        <v>0.27</v>
      </c>
      <c r="C35" s="4">
        <v>0.26</v>
      </c>
      <c r="D35" s="4">
        <v>0.27</v>
      </c>
      <c r="E35" s="4">
        <v>0.28</v>
      </c>
      <c r="F35" s="4">
        <v>0.34</v>
      </c>
      <c r="G35" s="4">
        <v>0.37</v>
      </c>
      <c r="H35" s="4">
        <v>0.42</v>
      </c>
      <c r="I35" s="4">
        <v>0.42</v>
      </c>
      <c r="J35" s="4">
        <v>0.39</v>
      </c>
      <c r="K35" s="4">
        <v>0.36</v>
      </c>
      <c r="L35" s="4">
        <v>0.35</v>
      </c>
      <c r="M35" s="4">
        <v>0.25</v>
      </c>
      <c r="N35" s="4">
        <f t="shared" si="0"/>
        <v>0.33166666666666667</v>
      </c>
    </row>
    <row r="36" spans="1:14" ht="9">
      <c r="A36" s="4" t="s">
        <v>48</v>
      </c>
      <c r="B36" s="4">
        <v>0.35</v>
      </c>
      <c r="C36" s="4">
        <v>0.35</v>
      </c>
      <c r="D36" s="4">
        <v>0.39</v>
      </c>
      <c r="E36" s="4">
        <v>0.39</v>
      </c>
      <c r="F36" s="4">
        <v>0.45</v>
      </c>
      <c r="G36" s="4">
        <v>0.43</v>
      </c>
      <c r="H36" s="4">
        <v>0.39</v>
      </c>
      <c r="I36" s="4">
        <v>0.36</v>
      </c>
      <c r="J36" s="4">
        <v>0.37</v>
      </c>
      <c r="K36" s="4">
        <v>0.31</v>
      </c>
      <c r="L36" s="4">
        <v>0.3</v>
      </c>
      <c r="M36" s="4">
        <v>0.36</v>
      </c>
      <c r="N36" s="4">
        <f t="shared" si="0"/>
        <v>0.37083333333333335</v>
      </c>
    </row>
    <row r="37" spans="1:14" ht="9">
      <c r="A37" s="4" t="s">
        <v>49</v>
      </c>
      <c r="B37" s="4">
        <v>0.3</v>
      </c>
      <c r="C37" s="4">
        <v>0.33</v>
      </c>
      <c r="D37" s="4">
        <v>0.36</v>
      </c>
      <c r="E37" s="4">
        <v>0.33</v>
      </c>
      <c r="F37" s="4">
        <v>0.35</v>
      </c>
      <c r="G37" s="4">
        <v>0.34</v>
      </c>
      <c r="H37" s="4">
        <v>0.36</v>
      </c>
      <c r="I37" s="4">
        <v>0.33</v>
      </c>
      <c r="J37" s="4">
        <v>0.34</v>
      </c>
      <c r="K37" s="4">
        <v>0.28</v>
      </c>
      <c r="L37" s="4">
        <v>0.28</v>
      </c>
      <c r="M37" s="4">
        <v>0.29</v>
      </c>
      <c r="N37" s="4">
        <f t="shared" si="0"/>
        <v>0.32416666666666666</v>
      </c>
    </row>
    <row r="38" spans="1:14" ht="9">
      <c r="A38" s="4" t="s">
        <v>50</v>
      </c>
      <c r="B38" s="4">
        <v>0.31</v>
      </c>
      <c r="C38" s="4">
        <v>0.3</v>
      </c>
      <c r="D38" s="4">
        <v>0.3</v>
      </c>
      <c r="E38" s="4">
        <v>0.31</v>
      </c>
      <c r="F38" s="4">
        <v>0.31</v>
      </c>
      <c r="G38" s="4">
        <v>0.32</v>
      </c>
      <c r="H38" s="4">
        <v>0.32</v>
      </c>
      <c r="I38" s="4">
        <v>0.32</v>
      </c>
      <c r="J38" s="4">
        <v>0.32</v>
      </c>
      <c r="K38" s="4">
        <v>0.31</v>
      </c>
      <c r="L38" s="4">
        <v>0.3</v>
      </c>
      <c r="M38" s="4">
        <v>0.3</v>
      </c>
      <c r="N38" s="4">
        <f t="shared" si="0"/>
        <v>0.30999999999999994</v>
      </c>
    </row>
    <row r="39" spans="1:14" ht="9">
      <c r="A39" s="4" t="s">
        <v>51</v>
      </c>
      <c r="B39" s="4">
        <v>0.3</v>
      </c>
      <c r="C39" s="4">
        <v>0.3</v>
      </c>
      <c r="D39" s="4">
        <v>0.3</v>
      </c>
      <c r="E39" s="4">
        <v>0.3</v>
      </c>
      <c r="F39" s="4">
        <v>0.33</v>
      </c>
      <c r="G39" s="4">
        <v>0.32</v>
      </c>
      <c r="H39" s="4">
        <v>0.34</v>
      </c>
      <c r="I39" s="4">
        <v>0.34</v>
      </c>
      <c r="J39" s="4">
        <v>0.32</v>
      </c>
      <c r="K39" s="4">
        <v>0.33</v>
      </c>
      <c r="L39" s="4">
        <v>0.33</v>
      </c>
      <c r="M39" s="4">
        <v>0.32</v>
      </c>
      <c r="N39" s="4">
        <f t="shared" si="0"/>
        <v>0.31916666666666665</v>
      </c>
    </row>
    <row r="40" spans="1:14" ht="9">
      <c r="A40" s="4" t="s">
        <v>52</v>
      </c>
      <c r="B40" s="4">
        <v>0.32</v>
      </c>
      <c r="C40" s="4">
        <v>0.32</v>
      </c>
      <c r="D40" s="4">
        <v>0.33</v>
      </c>
      <c r="E40" s="4">
        <v>0.34</v>
      </c>
      <c r="F40" s="4">
        <v>0.35</v>
      </c>
      <c r="G40" s="4">
        <v>0.35</v>
      </c>
      <c r="H40" s="4">
        <v>0.36</v>
      </c>
      <c r="I40" s="4">
        <v>0.36</v>
      </c>
      <c r="J40" s="4">
        <v>0.36</v>
      </c>
      <c r="K40" s="4">
        <v>0.35</v>
      </c>
      <c r="L40" s="4">
        <v>0.35</v>
      </c>
      <c r="M40" s="4">
        <v>0.34</v>
      </c>
      <c r="N40" s="4">
        <f t="shared" si="0"/>
        <v>0.3441666666666667</v>
      </c>
    </row>
    <row r="41" spans="1:15" ht="9">
      <c r="A41" s="4" t="s">
        <v>54</v>
      </c>
      <c r="B41" s="4">
        <v>0.34</v>
      </c>
      <c r="C41" s="4">
        <v>0.34</v>
      </c>
      <c r="D41" s="4">
        <v>0.35</v>
      </c>
      <c r="E41" s="4">
        <v>0.36</v>
      </c>
      <c r="F41" s="4">
        <v>0.38</v>
      </c>
      <c r="G41" s="4">
        <v>0.38</v>
      </c>
      <c r="H41" s="4">
        <v>0.36</v>
      </c>
      <c r="I41" s="4">
        <v>0.35</v>
      </c>
      <c r="J41" s="4">
        <v>0.35</v>
      </c>
      <c r="K41" s="4">
        <v>0.34</v>
      </c>
      <c r="L41" s="4">
        <v>0.33</v>
      </c>
      <c r="M41" s="4">
        <v>0.32</v>
      </c>
      <c r="N41" s="4">
        <f t="shared" si="0"/>
        <v>0.35000000000000003</v>
      </c>
      <c r="O41" s="73"/>
    </row>
    <row r="42" spans="1:14" ht="9">
      <c r="A42" s="4" t="s">
        <v>55</v>
      </c>
      <c r="B42" s="4">
        <v>0.32</v>
      </c>
      <c r="C42" s="4">
        <v>0.32</v>
      </c>
      <c r="D42" s="4">
        <v>0.33</v>
      </c>
      <c r="E42" s="4">
        <v>0.32</v>
      </c>
      <c r="F42" s="4">
        <v>0.32</v>
      </c>
      <c r="G42" s="4">
        <v>0.33</v>
      </c>
      <c r="H42" s="4">
        <v>0.35</v>
      </c>
      <c r="I42" s="4">
        <v>0.37</v>
      </c>
      <c r="J42" s="4">
        <v>0.38</v>
      </c>
      <c r="K42" s="4">
        <v>0.37</v>
      </c>
      <c r="L42" s="4">
        <v>0.38</v>
      </c>
      <c r="M42" s="4">
        <v>0.36</v>
      </c>
      <c r="N42" s="4">
        <f t="shared" si="0"/>
        <v>0.3458333333333334</v>
      </c>
    </row>
    <row r="43" spans="1:14" ht="9">
      <c r="A43" s="4" t="s">
        <v>56</v>
      </c>
      <c r="B43" s="4">
        <v>0.37</v>
      </c>
      <c r="C43" s="4">
        <v>0.35</v>
      </c>
      <c r="D43" s="4">
        <v>0.34</v>
      </c>
      <c r="E43" s="4">
        <v>0.35</v>
      </c>
      <c r="F43" s="4">
        <v>0.38</v>
      </c>
      <c r="G43" s="4">
        <v>0.41</v>
      </c>
      <c r="H43" s="4">
        <v>0.41</v>
      </c>
      <c r="I43" s="4">
        <v>0.4</v>
      </c>
      <c r="J43" s="4">
        <v>0.4</v>
      </c>
      <c r="K43" s="4">
        <v>0.4</v>
      </c>
      <c r="L43" s="4">
        <v>0.4</v>
      </c>
      <c r="M43" s="4">
        <v>0.41</v>
      </c>
      <c r="N43" s="4">
        <f t="shared" si="0"/>
        <v>0.385</v>
      </c>
    </row>
    <row r="44" spans="1:14" ht="9">
      <c r="A44" s="4" t="s">
        <v>57</v>
      </c>
      <c r="B44" s="4">
        <v>0.39</v>
      </c>
      <c r="C44" s="4">
        <v>0.38</v>
      </c>
      <c r="D44" s="4">
        <v>0.37</v>
      </c>
      <c r="E44" s="4">
        <v>0.37</v>
      </c>
      <c r="F44" s="4">
        <v>0.37</v>
      </c>
      <c r="G44" s="4">
        <v>0.37</v>
      </c>
      <c r="H44" s="4">
        <v>0.4</v>
      </c>
      <c r="I44" s="4">
        <v>0.4</v>
      </c>
      <c r="J44" s="4">
        <v>0.38</v>
      </c>
      <c r="K44" s="4">
        <v>0.35</v>
      </c>
      <c r="L44" s="4">
        <v>0.34</v>
      </c>
      <c r="M44" s="4">
        <v>0.32</v>
      </c>
      <c r="N44" s="4">
        <f t="shared" si="0"/>
        <v>0.37000000000000005</v>
      </c>
    </row>
    <row r="45" spans="1:14" ht="9">
      <c r="A45" s="25">
        <v>1998</v>
      </c>
      <c r="B45" s="5">
        <v>0.34</v>
      </c>
      <c r="C45" s="5">
        <v>0.34</v>
      </c>
      <c r="D45" s="5">
        <v>0.35</v>
      </c>
      <c r="E45" s="5">
        <v>0.36</v>
      </c>
      <c r="F45" s="5">
        <v>0.38</v>
      </c>
      <c r="G45" s="5">
        <v>0.41</v>
      </c>
      <c r="H45" s="5">
        <v>0.44</v>
      </c>
      <c r="I45" s="5">
        <v>0.47</v>
      </c>
      <c r="J45" s="5">
        <v>0.46</v>
      </c>
      <c r="K45" s="5">
        <v>0.43</v>
      </c>
      <c r="L45" s="5">
        <v>0.41</v>
      </c>
      <c r="M45" s="5">
        <v>0.39</v>
      </c>
      <c r="N45" s="4">
        <f t="shared" si="0"/>
        <v>0.39833333333333326</v>
      </c>
    </row>
    <row r="46" spans="1:14" ht="8.25" customHeight="1">
      <c r="A46" s="25">
        <v>1999</v>
      </c>
      <c r="B46" s="5">
        <v>0.38</v>
      </c>
      <c r="C46" s="5">
        <v>0.36</v>
      </c>
      <c r="D46" s="5">
        <v>0.35</v>
      </c>
      <c r="E46" s="5">
        <v>0.35</v>
      </c>
      <c r="F46" s="5">
        <v>0.38</v>
      </c>
      <c r="G46" s="5">
        <v>0.39</v>
      </c>
      <c r="H46" s="5">
        <v>0.38</v>
      </c>
      <c r="I46" s="5">
        <v>0.37</v>
      </c>
      <c r="J46" s="5">
        <v>0.36</v>
      </c>
      <c r="K46" s="5">
        <v>0.34</v>
      </c>
      <c r="L46" s="5">
        <v>0.38</v>
      </c>
      <c r="M46" s="5">
        <v>0.36</v>
      </c>
      <c r="N46" s="4">
        <f t="shared" si="0"/>
        <v>0.3666666666666667</v>
      </c>
    </row>
    <row r="47" spans="1:14" ht="9">
      <c r="A47" s="25">
        <v>2000</v>
      </c>
      <c r="B47" s="5">
        <v>0.33</v>
      </c>
      <c r="C47" s="5">
        <v>0.3</v>
      </c>
      <c r="D47" s="5">
        <v>0.32</v>
      </c>
      <c r="E47" s="5">
        <v>0.34</v>
      </c>
      <c r="F47" s="5">
        <v>0.34</v>
      </c>
      <c r="G47" s="5">
        <v>0.34</v>
      </c>
      <c r="H47" s="5">
        <v>0.35</v>
      </c>
      <c r="I47" s="5">
        <v>0.33</v>
      </c>
      <c r="J47" s="5">
        <v>0.38</v>
      </c>
      <c r="K47" s="5">
        <v>0.35</v>
      </c>
      <c r="L47" s="5">
        <v>0.38</v>
      </c>
      <c r="M47" s="5">
        <v>0.35</v>
      </c>
      <c r="N47" s="4">
        <f t="shared" si="0"/>
        <v>0.3425</v>
      </c>
    </row>
    <row r="48" spans="1:14" ht="8.25" customHeight="1">
      <c r="A48" s="25">
        <v>2001</v>
      </c>
      <c r="B48" s="5">
        <v>0.34</v>
      </c>
      <c r="C48" s="5">
        <v>0.37</v>
      </c>
      <c r="D48" s="5">
        <v>0.39</v>
      </c>
      <c r="E48" s="5">
        <v>0.39</v>
      </c>
      <c r="F48" s="5">
        <v>0.4</v>
      </c>
      <c r="G48" s="5">
        <v>0.41</v>
      </c>
      <c r="H48" s="5">
        <v>0.42</v>
      </c>
      <c r="I48" s="5">
        <v>0.42</v>
      </c>
      <c r="J48" s="5">
        <v>0.43</v>
      </c>
      <c r="K48" s="5">
        <v>0.41</v>
      </c>
      <c r="L48" s="5">
        <v>0.39</v>
      </c>
      <c r="M48" s="5">
        <v>0.37</v>
      </c>
      <c r="N48" s="4">
        <f t="shared" si="0"/>
        <v>0.395</v>
      </c>
    </row>
    <row r="49" spans="1:14" ht="9">
      <c r="A49" s="25">
        <v>2002</v>
      </c>
      <c r="B49" s="5">
        <v>0.37</v>
      </c>
      <c r="C49" s="5">
        <v>0.34</v>
      </c>
      <c r="D49" s="5">
        <v>0.32</v>
      </c>
      <c r="E49" s="5">
        <v>0.3</v>
      </c>
      <c r="F49" s="5">
        <v>0.32</v>
      </c>
      <c r="G49" s="4">
        <v>0.33</v>
      </c>
      <c r="H49" s="4">
        <v>0.31</v>
      </c>
      <c r="I49" s="4">
        <v>0.29</v>
      </c>
      <c r="J49" s="4">
        <v>0.3</v>
      </c>
      <c r="K49" s="4">
        <v>0.28</v>
      </c>
      <c r="L49" s="4">
        <v>0.29</v>
      </c>
      <c r="M49" s="4">
        <v>0.29</v>
      </c>
      <c r="N49" s="4">
        <f t="shared" si="0"/>
        <v>0.3116666666666667</v>
      </c>
    </row>
    <row r="50" spans="1:14" ht="9">
      <c r="A50" s="25">
        <v>2003</v>
      </c>
      <c r="B50" s="5">
        <v>0.35</v>
      </c>
      <c r="C50" s="5">
        <v>0.34</v>
      </c>
      <c r="D50" s="5">
        <v>0.33</v>
      </c>
      <c r="E50" s="5">
        <v>0.31</v>
      </c>
      <c r="F50" s="5">
        <v>0.34</v>
      </c>
      <c r="G50" s="4">
        <v>0.36</v>
      </c>
      <c r="H50" s="4">
        <v>0.36</v>
      </c>
      <c r="I50" s="4">
        <v>0.36</v>
      </c>
      <c r="J50" s="4">
        <v>0.37</v>
      </c>
      <c r="K50" s="4">
        <v>0.37</v>
      </c>
      <c r="L50" s="4">
        <v>0.37</v>
      </c>
      <c r="M50" s="4">
        <v>0.38</v>
      </c>
      <c r="N50" s="4">
        <f t="shared" si="0"/>
        <v>0.35333333333333333</v>
      </c>
    </row>
    <row r="51" spans="1:14" ht="9">
      <c r="A51" s="25">
        <v>2004</v>
      </c>
      <c r="B51" s="5">
        <v>0.43</v>
      </c>
      <c r="C51" s="5">
        <v>0.47</v>
      </c>
      <c r="D51" s="5">
        <v>0.47</v>
      </c>
      <c r="E51" s="5">
        <v>0.48</v>
      </c>
      <c r="F51" s="5">
        <v>0.5</v>
      </c>
      <c r="G51" s="4">
        <v>0.52</v>
      </c>
      <c r="H51" s="4">
        <v>0.52</v>
      </c>
      <c r="I51" s="4">
        <v>0.46</v>
      </c>
      <c r="J51" s="4">
        <v>0.4</v>
      </c>
      <c r="K51" s="4">
        <v>0.39</v>
      </c>
      <c r="L51" s="4">
        <v>0.39</v>
      </c>
      <c r="M51" s="4">
        <v>0.39</v>
      </c>
      <c r="N51" s="4">
        <f t="shared" si="0"/>
        <v>0.4516666666666666</v>
      </c>
    </row>
    <row r="52" spans="1:14" ht="9">
      <c r="A52" s="25">
        <v>2005</v>
      </c>
      <c r="B52" s="5">
        <v>0.43</v>
      </c>
      <c r="C52" s="5">
        <v>0.43</v>
      </c>
      <c r="D52" s="5">
        <v>0.44</v>
      </c>
      <c r="E52" s="5">
        <v>0.44</v>
      </c>
      <c r="F52" s="4">
        <v>0.44</v>
      </c>
      <c r="G52" s="4">
        <v>0.44</v>
      </c>
      <c r="H52" s="4">
        <v>0.44</v>
      </c>
      <c r="I52" s="4">
        <v>0.44</v>
      </c>
      <c r="J52" s="4">
        <v>0.46</v>
      </c>
      <c r="K52" s="4">
        <v>0.43</v>
      </c>
      <c r="L52" s="4">
        <v>0.42</v>
      </c>
      <c r="M52" s="4">
        <v>0.39</v>
      </c>
      <c r="N52" s="4">
        <f t="shared" si="0"/>
        <v>0.4333333333333333</v>
      </c>
    </row>
    <row r="53" spans="1:14" ht="9">
      <c r="A53" s="25">
        <v>2006</v>
      </c>
      <c r="B53" s="5">
        <v>0.38</v>
      </c>
      <c r="C53" s="5">
        <v>0.38</v>
      </c>
      <c r="D53" s="5">
        <v>0.37</v>
      </c>
      <c r="E53" s="5">
        <v>0.34</v>
      </c>
      <c r="F53" s="4">
        <v>0.34</v>
      </c>
      <c r="G53" s="4">
        <v>0.39</v>
      </c>
      <c r="H53" s="4">
        <v>0.4</v>
      </c>
      <c r="I53" s="4">
        <v>0.42</v>
      </c>
      <c r="J53" s="4">
        <v>0.42</v>
      </c>
      <c r="K53" s="4">
        <v>0.4</v>
      </c>
      <c r="L53" s="4">
        <v>0.4</v>
      </c>
      <c r="M53" s="4">
        <v>0.4</v>
      </c>
      <c r="N53" s="4">
        <f t="shared" si="0"/>
        <v>0.3866666666666667</v>
      </c>
    </row>
    <row r="54" spans="1:14" ht="9">
      <c r="A54" s="25">
        <v>2007</v>
      </c>
      <c r="B54" s="5">
        <v>0.43</v>
      </c>
      <c r="C54" s="5">
        <v>0.47</v>
      </c>
      <c r="D54" s="5">
        <v>0.5</v>
      </c>
      <c r="E54" s="5">
        <v>0.5</v>
      </c>
      <c r="F54" s="4">
        <v>0.51</v>
      </c>
      <c r="G54" s="4">
        <v>0.52</v>
      </c>
      <c r="H54" s="4">
        <v>0.51</v>
      </c>
      <c r="I54" s="4">
        <v>0.5</v>
      </c>
      <c r="J54" s="4">
        <v>0.48</v>
      </c>
      <c r="K54" s="4">
        <v>0.43</v>
      </c>
      <c r="L54" s="4">
        <v>0.45</v>
      </c>
      <c r="M54" s="4">
        <v>0.44</v>
      </c>
      <c r="N54" s="4">
        <f t="shared" si="0"/>
        <v>0.47833333333333333</v>
      </c>
    </row>
    <row r="55" spans="1:14" ht="9">
      <c r="A55" s="25">
        <v>2008</v>
      </c>
      <c r="B55" s="5">
        <v>0.44</v>
      </c>
      <c r="C55" s="5">
        <v>0.46</v>
      </c>
      <c r="D55" s="5">
        <v>0.46</v>
      </c>
      <c r="E55" s="5">
        <v>0.46</v>
      </c>
      <c r="F55" s="4">
        <v>0.48</v>
      </c>
      <c r="G55" s="4">
        <v>0.48</v>
      </c>
      <c r="H55" s="4">
        <v>0.5</v>
      </c>
      <c r="I55" s="4">
        <v>0.47</v>
      </c>
      <c r="J55" s="4">
        <v>0.45</v>
      </c>
      <c r="K55" s="4">
        <v>0.45</v>
      </c>
      <c r="L55" s="4">
        <v>0.46</v>
      </c>
      <c r="M55" s="4">
        <v>0.48</v>
      </c>
      <c r="N55" s="4">
        <f t="shared" si="0"/>
        <v>0.4658333333333333</v>
      </c>
    </row>
    <row r="56" spans="1:14" ht="9">
      <c r="A56" s="25">
        <v>2009</v>
      </c>
      <c r="B56" s="5">
        <v>0.48</v>
      </c>
      <c r="C56" s="5">
        <v>0.47</v>
      </c>
      <c r="D56" s="5">
        <v>0.45</v>
      </c>
      <c r="E56" s="5">
        <v>0.45</v>
      </c>
      <c r="F56" s="4">
        <v>0.49</v>
      </c>
      <c r="G56" s="4">
        <v>0.51</v>
      </c>
      <c r="H56" s="4">
        <v>0.49</v>
      </c>
      <c r="I56" s="4">
        <v>0.43</v>
      </c>
      <c r="J56" s="4">
        <v>0.42</v>
      </c>
      <c r="K56" s="4">
        <v>0.4</v>
      </c>
      <c r="L56" s="4">
        <v>0.41</v>
      </c>
      <c r="M56" s="4">
        <v>0.42</v>
      </c>
      <c r="N56" s="4">
        <f t="shared" si="0"/>
        <v>0.4516666666666667</v>
      </c>
    </row>
    <row r="57" spans="1:14" ht="9">
      <c r="A57" s="25">
        <v>2010</v>
      </c>
      <c r="B57" s="5">
        <v>0.48</v>
      </c>
      <c r="C57" s="5">
        <v>0.47</v>
      </c>
      <c r="D57" s="5">
        <v>0.49</v>
      </c>
      <c r="E57" s="5">
        <v>0.48</v>
      </c>
      <c r="F57" s="4">
        <v>0.51</v>
      </c>
      <c r="G57" s="4">
        <v>0.51</v>
      </c>
      <c r="H57" s="4">
        <v>0.51</v>
      </c>
      <c r="I57" s="4">
        <v>0.48</v>
      </c>
      <c r="J57" s="4">
        <v>0.5</v>
      </c>
      <c r="K57" s="4"/>
      <c r="L57" s="4"/>
      <c r="M57" s="4"/>
      <c r="N57" s="4">
        <f t="shared" si="0"/>
        <v>0.49222222222222217</v>
      </c>
    </row>
    <row r="58" spans="1:14" ht="9">
      <c r="A58" s="25"/>
      <c r="B58" s="5"/>
      <c r="C58" s="5"/>
      <c r="D58" s="5"/>
      <c r="E58" s="5"/>
      <c r="F58" s="5"/>
      <c r="G58" s="4"/>
      <c r="H58" s="4"/>
      <c r="I58" s="4"/>
      <c r="J58" s="4"/>
      <c r="K58" s="4"/>
      <c r="L58" s="4"/>
      <c r="M58" s="4"/>
      <c r="N58" s="4"/>
    </row>
    <row r="59" spans="1:14" ht="9">
      <c r="A59" s="4" t="s">
        <v>69</v>
      </c>
      <c r="B59" s="4">
        <f aca="true" t="shared" si="1" ref="B59:N59">AVERAGE(B54:B56)</f>
        <v>0.45</v>
      </c>
      <c r="C59" s="4">
        <f t="shared" si="1"/>
        <v>0.4666666666666666</v>
      </c>
      <c r="D59" s="4">
        <f t="shared" si="1"/>
        <v>0.47</v>
      </c>
      <c r="E59" s="4">
        <f t="shared" si="1"/>
        <v>0.47</v>
      </c>
      <c r="F59" s="4">
        <f t="shared" si="1"/>
        <v>0.49333333333333335</v>
      </c>
      <c r="G59" s="4">
        <f t="shared" si="1"/>
        <v>0.5033333333333333</v>
      </c>
      <c r="H59" s="4">
        <f t="shared" si="1"/>
        <v>0.5</v>
      </c>
      <c r="I59" s="4">
        <f t="shared" si="1"/>
        <v>0.4666666666666666</v>
      </c>
      <c r="J59" s="4">
        <f t="shared" si="1"/>
        <v>0.44999999999999996</v>
      </c>
      <c r="K59" s="4">
        <f t="shared" si="1"/>
        <v>0.4266666666666667</v>
      </c>
      <c r="L59" s="4">
        <f t="shared" si="1"/>
        <v>0.44</v>
      </c>
      <c r="M59" s="4">
        <f t="shared" si="1"/>
        <v>0.4466666666666666</v>
      </c>
      <c r="N59" s="4">
        <f t="shared" si="1"/>
        <v>0.46527777777777773</v>
      </c>
    </row>
    <row r="60" spans="1:14" ht="9">
      <c r="A60" s="4" t="s">
        <v>58</v>
      </c>
      <c r="B60" s="4">
        <f aca="true" t="shared" si="2" ref="B60:N60">AVERAGE(B47:B56)</f>
        <v>0.398</v>
      </c>
      <c r="C60" s="4">
        <f t="shared" si="2"/>
        <v>0.4029999999999999</v>
      </c>
      <c r="D60" s="4">
        <f t="shared" si="2"/>
        <v>0.40499999999999997</v>
      </c>
      <c r="E60" s="4">
        <f t="shared" si="2"/>
        <v>0.40099999999999997</v>
      </c>
      <c r="F60" s="4">
        <f t="shared" si="2"/>
        <v>0.41600000000000004</v>
      </c>
      <c r="G60" s="4">
        <f t="shared" si="2"/>
        <v>0.43</v>
      </c>
      <c r="H60" s="4">
        <f t="shared" si="2"/>
        <v>0.43</v>
      </c>
      <c r="I60" s="4">
        <f t="shared" si="2"/>
        <v>0.4119999999999999</v>
      </c>
      <c r="J60" s="4">
        <f t="shared" si="2"/>
        <v>0.41100000000000003</v>
      </c>
      <c r="K60" s="4">
        <f t="shared" si="2"/>
        <v>0.39100000000000007</v>
      </c>
      <c r="L60" s="4">
        <f t="shared" si="2"/>
        <v>0.396</v>
      </c>
      <c r="M60" s="4">
        <f t="shared" si="2"/>
        <v>0.391</v>
      </c>
      <c r="N60" s="4">
        <f t="shared" si="2"/>
        <v>0.40700000000000003</v>
      </c>
    </row>
    <row r="61" spans="1:14" ht="9">
      <c r="A61" s="11" t="s">
        <v>65</v>
      </c>
      <c r="B61" s="4">
        <f>AVERAGE(B17:B56)</f>
        <v>0.30933499999999997</v>
      </c>
      <c r="C61" s="4">
        <f aca="true" t="shared" si="3" ref="C61:N61">AVERAGE(C17:C56)</f>
        <v>0.31189525</v>
      </c>
      <c r="D61" s="4">
        <f t="shared" si="3"/>
        <v>0.31375000000000003</v>
      </c>
      <c r="E61" s="4">
        <f t="shared" si="3"/>
        <v>0.31118025</v>
      </c>
      <c r="F61" s="4">
        <f t="shared" si="3"/>
        <v>0.32525</v>
      </c>
      <c r="G61" s="4">
        <f t="shared" si="3"/>
        <v>0.3330875</v>
      </c>
      <c r="H61" s="4">
        <f t="shared" si="3"/>
        <v>0.34275</v>
      </c>
      <c r="I61" s="4">
        <f t="shared" si="3"/>
        <v>0.33625000000000005</v>
      </c>
      <c r="J61" s="4">
        <f t="shared" si="3"/>
        <v>0.3305775000000001</v>
      </c>
      <c r="K61" s="4">
        <f t="shared" si="3"/>
        <v>0.3119305249999999</v>
      </c>
      <c r="L61" s="4">
        <f t="shared" si="3"/>
        <v>0.3115825</v>
      </c>
      <c r="M61" s="4">
        <f t="shared" si="3"/>
        <v>0.30375</v>
      </c>
      <c r="N61" s="4">
        <f t="shared" si="3"/>
        <v>0.32011154375</v>
      </c>
    </row>
    <row r="62" ht="11.25" customHeight="1">
      <c r="A62" s="2" t="s">
        <v>177</v>
      </c>
    </row>
    <row r="63" spans="1:14" ht="11.25" customHeight="1">
      <c r="A63" s="95" t="s">
        <v>178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</sheetData>
  <sheetProtection password="E26E" sheet="1"/>
  <mergeCells count="1">
    <mergeCell ref="A63:N63"/>
  </mergeCells>
  <printOptions/>
  <pageMargins left="0.75" right="0.75" top="0.66" bottom="0.86" header="0.5" footer="0.5"/>
  <pageSetup horizontalDpi="300" verticalDpi="3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pane xSplit="1" ySplit="5" topLeftCell="B18" activePane="bottomRight" state="frozen"/>
      <selection pane="topLeft" activeCell="A1" sqref="A1:N60"/>
      <selection pane="topRight" activeCell="A1" sqref="A1:N60"/>
      <selection pane="bottomLeft" activeCell="A1" sqref="A1:N60"/>
      <selection pane="bottomRight" activeCell="N55" sqref="N55:N56"/>
    </sheetView>
  </sheetViews>
  <sheetFormatPr defaultColWidth="9.00390625" defaultRowHeight="12.75"/>
  <cols>
    <col min="1" max="1" width="8.25390625" style="2" customWidth="1"/>
    <col min="2" max="14" width="8.875" style="2" customWidth="1"/>
    <col min="15" max="16384" width="9.125" style="2" customWidth="1"/>
  </cols>
  <sheetData>
    <row r="1" spans="1:14" ht="9">
      <c r="A1" s="95" t="s">
        <v>191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9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9"/>
    </row>
    <row r="4" spans="1:14" ht="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17</v>
      </c>
    </row>
    <row r="6" spans="1:14" ht="9">
      <c r="A6" s="4" t="s">
        <v>19</v>
      </c>
      <c r="B6" s="4">
        <v>0.26</v>
      </c>
      <c r="C6" s="4">
        <v>0.26</v>
      </c>
      <c r="D6" s="4">
        <v>0.26</v>
      </c>
      <c r="E6" s="4">
        <v>0.26</v>
      </c>
      <c r="F6" s="4">
        <v>0.26</v>
      </c>
      <c r="G6" s="4">
        <v>0.24</v>
      </c>
      <c r="H6" s="4">
        <v>0.24</v>
      </c>
      <c r="I6" s="4">
        <v>0.24</v>
      </c>
      <c r="J6" s="4">
        <v>0.24</v>
      </c>
      <c r="K6" s="4">
        <v>0.25</v>
      </c>
      <c r="L6" s="4">
        <v>0.24</v>
      </c>
      <c r="M6" s="4">
        <v>0.25</v>
      </c>
      <c r="N6" s="4">
        <f aca="true" t="shared" si="0" ref="N6:N11">AVERAGEA(B6:M6)</f>
        <v>0.25</v>
      </c>
    </row>
    <row r="7" spans="1:14" ht="9">
      <c r="A7" s="4" t="s">
        <v>20</v>
      </c>
      <c r="B7" s="4">
        <v>0.22</v>
      </c>
      <c r="C7" s="4">
        <v>0.22</v>
      </c>
      <c r="D7" s="4">
        <v>0.21</v>
      </c>
      <c r="E7" s="4">
        <v>0.22</v>
      </c>
      <c r="F7" s="4">
        <v>0.22</v>
      </c>
      <c r="G7" s="4">
        <v>0.21</v>
      </c>
      <c r="H7" s="4">
        <v>0.2</v>
      </c>
      <c r="I7" s="4">
        <v>0.19</v>
      </c>
      <c r="J7" s="4">
        <v>0.17</v>
      </c>
      <c r="K7" s="4">
        <v>0.15</v>
      </c>
      <c r="L7" s="4">
        <v>0.16</v>
      </c>
      <c r="M7" s="4">
        <v>0.15</v>
      </c>
      <c r="N7" s="4">
        <f t="shared" si="0"/>
        <v>0.19333333333333333</v>
      </c>
    </row>
    <row r="8" spans="1:14" ht="9">
      <c r="A8" s="4" t="s">
        <v>21</v>
      </c>
      <c r="B8" s="4">
        <v>0.17</v>
      </c>
      <c r="C8" s="4">
        <v>0.17</v>
      </c>
      <c r="D8" s="4">
        <v>0.17</v>
      </c>
      <c r="E8" s="4">
        <v>0.17</v>
      </c>
      <c r="F8" s="4">
        <v>0.17</v>
      </c>
      <c r="G8" s="4">
        <v>0.17</v>
      </c>
      <c r="H8" s="4">
        <v>0.18</v>
      </c>
      <c r="I8" s="4">
        <v>0.2</v>
      </c>
      <c r="J8" s="4">
        <v>0.21</v>
      </c>
      <c r="K8" s="4">
        <v>0.22</v>
      </c>
      <c r="L8" s="4">
        <v>0.21</v>
      </c>
      <c r="M8" s="4">
        <v>0.21</v>
      </c>
      <c r="N8" s="4">
        <f t="shared" si="0"/>
        <v>0.1875</v>
      </c>
    </row>
    <row r="9" spans="1:14" ht="9">
      <c r="A9" s="4" t="s">
        <v>22</v>
      </c>
      <c r="B9" s="4">
        <v>0.21</v>
      </c>
      <c r="C9" s="4">
        <v>0.22</v>
      </c>
      <c r="D9" s="4">
        <v>0.22</v>
      </c>
      <c r="E9" s="4">
        <v>0.22</v>
      </c>
      <c r="F9" s="4">
        <v>0.22</v>
      </c>
      <c r="G9" s="4">
        <v>0.21</v>
      </c>
      <c r="H9" s="4">
        <v>0.22</v>
      </c>
      <c r="I9" s="4">
        <v>0.22</v>
      </c>
      <c r="J9" s="4">
        <v>0.22</v>
      </c>
      <c r="K9" s="4">
        <v>0.22</v>
      </c>
      <c r="L9" s="4">
        <v>0.22</v>
      </c>
      <c r="M9" s="4">
        <v>0.22</v>
      </c>
      <c r="N9" s="4">
        <f t="shared" si="0"/>
        <v>0.21833333333333338</v>
      </c>
    </row>
    <row r="10" spans="1:14" ht="9">
      <c r="A10" s="4" t="s">
        <v>23</v>
      </c>
      <c r="B10" s="4">
        <v>0.22</v>
      </c>
      <c r="C10" s="4">
        <v>0.22</v>
      </c>
      <c r="D10" s="4">
        <v>0.22</v>
      </c>
      <c r="E10" s="4">
        <v>0.22</v>
      </c>
      <c r="F10" s="4">
        <v>0.22</v>
      </c>
      <c r="G10" s="4">
        <v>0.22</v>
      </c>
      <c r="H10" s="4">
        <v>0.2</v>
      </c>
      <c r="I10" s="4">
        <v>0.21</v>
      </c>
      <c r="J10" s="4">
        <v>0.21</v>
      </c>
      <c r="K10" s="4">
        <v>0.19</v>
      </c>
      <c r="L10" s="4">
        <v>0.2</v>
      </c>
      <c r="M10" s="4">
        <v>0.2</v>
      </c>
      <c r="N10" s="4">
        <f t="shared" si="0"/>
        <v>0.21083333333333334</v>
      </c>
    </row>
    <row r="11" spans="1:14" ht="9">
      <c r="A11" s="4" t="s">
        <v>24</v>
      </c>
      <c r="B11" s="4">
        <v>0.2</v>
      </c>
      <c r="C11" s="4">
        <v>0.2</v>
      </c>
      <c r="D11" s="4">
        <v>0.21</v>
      </c>
      <c r="E11" s="4">
        <v>0.22</v>
      </c>
      <c r="F11" s="4">
        <v>0.22</v>
      </c>
      <c r="G11" s="4">
        <v>0.22</v>
      </c>
      <c r="H11" s="4">
        <v>0.22</v>
      </c>
      <c r="I11" s="4">
        <v>0.22</v>
      </c>
      <c r="J11" s="4">
        <v>0.21</v>
      </c>
      <c r="K11" s="4">
        <v>0.2</v>
      </c>
      <c r="L11" s="4">
        <v>0.2</v>
      </c>
      <c r="M11" s="4">
        <v>0.22</v>
      </c>
      <c r="N11" s="4">
        <f t="shared" si="0"/>
        <v>0.2116666666666667</v>
      </c>
    </row>
    <row r="12" spans="1:14" ht="9">
      <c r="A12" s="4" t="s">
        <v>25</v>
      </c>
      <c r="B12" s="4">
        <v>0.23</v>
      </c>
      <c r="C12" s="4">
        <v>0.22</v>
      </c>
      <c r="D12" s="4">
        <v>0.22</v>
      </c>
      <c r="E12" s="4">
        <v>0.22</v>
      </c>
      <c r="F12" s="4">
        <v>0.22</v>
      </c>
      <c r="G12" s="4">
        <v>0.23</v>
      </c>
      <c r="H12" s="4">
        <v>0.21</v>
      </c>
      <c r="I12" s="4">
        <v>0.22</v>
      </c>
      <c r="J12" s="4">
        <v>0.21</v>
      </c>
      <c r="K12" s="4">
        <v>0.2</v>
      </c>
      <c r="L12" s="4">
        <v>0.2</v>
      </c>
      <c r="M12" s="4">
        <v>0.22</v>
      </c>
      <c r="N12" s="4">
        <v>0.21</v>
      </c>
    </row>
    <row r="13" spans="1:14" ht="9">
      <c r="A13" s="4" t="s">
        <v>26</v>
      </c>
      <c r="B13" s="4">
        <v>0.22</v>
      </c>
      <c r="C13" s="4">
        <v>0.22</v>
      </c>
      <c r="D13" s="4">
        <v>0.22</v>
      </c>
      <c r="E13" s="4">
        <v>0.21</v>
      </c>
      <c r="F13" s="4">
        <v>0.21</v>
      </c>
      <c r="G13" s="4">
        <v>0.2</v>
      </c>
      <c r="H13" s="4">
        <v>0.21</v>
      </c>
      <c r="I13" s="4">
        <v>0.2</v>
      </c>
      <c r="J13" s="4">
        <v>0.2</v>
      </c>
      <c r="K13" s="4">
        <v>0.19</v>
      </c>
      <c r="L13" s="4">
        <v>0.19</v>
      </c>
      <c r="M13" s="4">
        <v>0.18</v>
      </c>
      <c r="N13" s="4">
        <v>0.2</v>
      </c>
    </row>
    <row r="14" spans="1:14" ht="9">
      <c r="A14" s="4" t="s">
        <v>27</v>
      </c>
      <c r="B14" s="4">
        <v>0.16</v>
      </c>
      <c r="C14" s="4">
        <v>0.17</v>
      </c>
      <c r="D14" s="4">
        <v>0.16</v>
      </c>
      <c r="E14" s="4">
        <v>0.16</v>
      </c>
      <c r="F14" s="4">
        <v>0.16</v>
      </c>
      <c r="G14" s="4">
        <v>0.15</v>
      </c>
      <c r="H14" s="4">
        <v>0.18</v>
      </c>
      <c r="I14" s="4">
        <v>0.19</v>
      </c>
      <c r="J14" s="4">
        <v>0.2</v>
      </c>
      <c r="K14" s="4">
        <v>0.2</v>
      </c>
      <c r="L14" s="4">
        <v>0.21</v>
      </c>
      <c r="M14" s="4">
        <v>0.21</v>
      </c>
      <c r="N14" s="4">
        <v>0.2</v>
      </c>
    </row>
    <row r="15" spans="1:14" ht="9">
      <c r="A15" s="4" t="s">
        <v>28</v>
      </c>
      <c r="B15" s="4">
        <v>0.2</v>
      </c>
      <c r="C15" s="4">
        <v>0.19</v>
      </c>
      <c r="D15" s="4">
        <v>0.19</v>
      </c>
      <c r="E15" s="4">
        <v>0.19</v>
      </c>
      <c r="F15" s="4">
        <v>0.19</v>
      </c>
      <c r="G15" s="4">
        <v>0.19</v>
      </c>
      <c r="H15" s="4">
        <v>0.19</v>
      </c>
      <c r="I15" s="4">
        <v>0.19</v>
      </c>
      <c r="J15" s="4">
        <v>0.2</v>
      </c>
      <c r="K15" s="4">
        <v>0.21</v>
      </c>
      <c r="L15" s="4">
        <v>0.21</v>
      </c>
      <c r="M15" s="4">
        <v>0.23</v>
      </c>
      <c r="N15" s="4">
        <v>0.2</v>
      </c>
    </row>
    <row r="16" spans="1:14" ht="9">
      <c r="A16" s="4" t="s">
        <v>29</v>
      </c>
      <c r="B16" s="4">
        <v>0.23</v>
      </c>
      <c r="C16" s="4">
        <v>0.23</v>
      </c>
      <c r="D16" s="4">
        <v>0.22</v>
      </c>
      <c r="E16" s="4">
        <v>0.2</v>
      </c>
      <c r="F16" s="4">
        <v>0.23</v>
      </c>
      <c r="G16" s="4">
        <v>0.21</v>
      </c>
      <c r="H16" s="4">
        <v>0.21</v>
      </c>
      <c r="I16" s="4">
        <v>0.21</v>
      </c>
      <c r="J16" s="4">
        <v>0.21</v>
      </c>
      <c r="K16" s="4">
        <v>0.21</v>
      </c>
      <c r="L16" s="4">
        <v>0.21</v>
      </c>
      <c r="M16" s="4">
        <v>0.21</v>
      </c>
      <c r="N16" s="4">
        <f>AVERAGEA(B16:M16)</f>
        <v>0.215</v>
      </c>
    </row>
    <row r="17" spans="1:14" ht="9">
      <c r="A17" s="4" t="s">
        <v>30</v>
      </c>
      <c r="B17" s="4">
        <v>0.21</v>
      </c>
      <c r="C17" s="4">
        <v>0.21</v>
      </c>
      <c r="D17" s="4">
        <v>0.2</v>
      </c>
      <c r="E17" s="4">
        <v>0.2</v>
      </c>
      <c r="F17" s="4">
        <v>0.21</v>
      </c>
      <c r="G17" s="4">
        <v>0.2</v>
      </c>
      <c r="H17" s="4">
        <v>0.21</v>
      </c>
      <c r="I17" s="4">
        <v>0.21</v>
      </c>
      <c r="J17" s="4">
        <v>0.21</v>
      </c>
      <c r="K17" s="4">
        <v>0.2</v>
      </c>
      <c r="L17" s="4">
        <v>0.2</v>
      </c>
      <c r="M17" s="4">
        <v>0.2</v>
      </c>
      <c r="N17" s="4">
        <f>AVERAGEA(B17:M17)</f>
        <v>0.20500000000000004</v>
      </c>
    </row>
    <row r="18" spans="1:14" ht="9">
      <c r="A18" s="4" t="s">
        <v>31</v>
      </c>
      <c r="B18" s="4">
        <v>0.21</v>
      </c>
      <c r="C18" s="4">
        <v>0.2</v>
      </c>
      <c r="D18" s="4">
        <v>0.19</v>
      </c>
      <c r="E18" s="4">
        <v>0.19</v>
      </c>
      <c r="F18" s="4">
        <v>0.19</v>
      </c>
      <c r="G18" s="4">
        <v>0.19</v>
      </c>
      <c r="H18" s="4">
        <v>0.19</v>
      </c>
      <c r="I18" s="4">
        <v>0.19</v>
      </c>
      <c r="J18" s="4">
        <v>0.2</v>
      </c>
      <c r="K18" s="4">
        <v>0.2</v>
      </c>
      <c r="L18" s="4">
        <v>0.2</v>
      </c>
      <c r="M18" s="4">
        <v>0.2</v>
      </c>
      <c r="N18" s="4">
        <f>AVERAGEA(B18:M18)</f>
        <v>0.19583333333333333</v>
      </c>
    </row>
    <row r="19" spans="1:14" ht="9">
      <c r="A19" s="4" t="s">
        <v>32</v>
      </c>
      <c r="B19" s="4">
        <v>0.23</v>
      </c>
      <c r="C19" s="4">
        <v>0.23</v>
      </c>
      <c r="D19" s="4">
        <v>0.24</v>
      </c>
      <c r="E19" s="4">
        <v>0.25</v>
      </c>
      <c r="F19" s="4">
        <v>0.25</v>
      </c>
      <c r="G19" s="4">
        <v>0.25</v>
      </c>
      <c r="H19" s="4">
        <v>0.3</v>
      </c>
      <c r="I19" s="4">
        <v>0.52</v>
      </c>
      <c r="J19" s="4">
        <v>0.51</v>
      </c>
      <c r="K19" s="4">
        <v>0.47</v>
      </c>
      <c r="L19" s="4">
        <v>0.44</v>
      </c>
      <c r="M19" s="4">
        <v>0.37</v>
      </c>
      <c r="N19" s="4">
        <v>0.33</v>
      </c>
    </row>
    <row r="20" spans="1:14" ht="9">
      <c r="A20" s="4" t="s">
        <v>33</v>
      </c>
      <c r="B20" s="4">
        <v>0.32</v>
      </c>
      <c r="C20" s="4">
        <v>0.32</v>
      </c>
      <c r="D20" s="4">
        <v>0.32</v>
      </c>
      <c r="E20" s="4">
        <v>0.28</v>
      </c>
      <c r="F20" s="4">
        <v>0.24</v>
      </c>
      <c r="G20" s="4">
        <v>0.2</v>
      </c>
      <c r="H20" s="4">
        <v>0.22</v>
      </c>
      <c r="I20" s="4">
        <v>0.24</v>
      </c>
      <c r="J20" s="4">
        <v>0.27</v>
      </c>
      <c r="K20" s="4">
        <v>0.28</v>
      </c>
      <c r="L20" s="4">
        <v>0.31</v>
      </c>
      <c r="M20" s="4">
        <v>0.34</v>
      </c>
      <c r="N20" s="4">
        <f>AVERAGEA(B20:M20)</f>
        <v>0.27833333333333327</v>
      </c>
    </row>
    <row r="21" spans="1:14" ht="9">
      <c r="A21" s="4" t="s">
        <v>34</v>
      </c>
      <c r="B21" s="4">
        <v>0.32</v>
      </c>
      <c r="C21" s="4">
        <v>0.27</v>
      </c>
      <c r="D21" s="4">
        <v>0.26</v>
      </c>
      <c r="E21" s="4">
        <v>0.27</v>
      </c>
      <c r="F21" s="4">
        <v>0.29</v>
      </c>
      <c r="G21" s="4">
        <v>0.3</v>
      </c>
      <c r="H21" s="4">
        <v>0.3</v>
      </c>
      <c r="I21" s="4">
        <v>0.35</v>
      </c>
      <c r="J21" s="4">
        <v>0.36</v>
      </c>
      <c r="K21" s="4">
        <v>0.36</v>
      </c>
      <c r="L21" s="4">
        <v>0.37</v>
      </c>
      <c r="M21" s="4">
        <v>0.37</v>
      </c>
      <c r="N21" s="4">
        <f>AVERAGEA(B21:M21)</f>
        <v>0.31833333333333336</v>
      </c>
    </row>
    <row r="22" spans="1:14" ht="9">
      <c r="A22" s="4" t="s">
        <v>35</v>
      </c>
      <c r="B22" s="4">
        <v>0.32</v>
      </c>
      <c r="C22" s="4">
        <v>0.3</v>
      </c>
      <c r="D22" s="4">
        <v>0.31</v>
      </c>
      <c r="E22" s="4">
        <v>0.3</v>
      </c>
      <c r="F22" s="4">
        <v>0.28</v>
      </c>
      <c r="G22" s="4">
        <v>0.27</v>
      </c>
      <c r="H22" s="4">
        <v>0.29</v>
      </c>
      <c r="I22" s="4">
        <v>0.29</v>
      </c>
      <c r="J22" s="4">
        <v>0.3</v>
      </c>
      <c r="K22" s="4">
        <v>0.27</v>
      </c>
      <c r="L22" s="4">
        <v>0.27</v>
      </c>
      <c r="M22" s="4">
        <v>0.32</v>
      </c>
      <c r="N22" s="4">
        <v>0.29</v>
      </c>
    </row>
    <row r="23" spans="1:14" ht="9">
      <c r="A23" s="4" t="s">
        <v>36</v>
      </c>
      <c r="B23" s="4">
        <v>0.3</v>
      </c>
      <c r="C23" s="4">
        <v>0.3</v>
      </c>
      <c r="D23" s="4">
        <v>0.29</v>
      </c>
      <c r="E23" s="4">
        <v>0.29</v>
      </c>
      <c r="F23" s="4">
        <v>0.28</v>
      </c>
      <c r="G23" s="4">
        <v>0.27</v>
      </c>
      <c r="H23" s="4">
        <v>0.31</v>
      </c>
      <c r="I23" s="4">
        <v>0.33</v>
      </c>
      <c r="J23" s="4">
        <v>0.35</v>
      </c>
      <c r="K23" s="4">
        <v>0.38</v>
      </c>
      <c r="L23" s="4">
        <v>0.4</v>
      </c>
      <c r="M23" s="4">
        <v>0.4</v>
      </c>
      <c r="N23" s="4">
        <v>0.35</v>
      </c>
    </row>
    <row r="24" spans="1:14" ht="9">
      <c r="A24" s="4" t="s">
        <v>37</v>
      </c>
      <c r="B24" s="4">
        <v>0.4</v>
      </c>
      <c r="C24" s="4">
        <v>0.4</v>
      </c>
      <c r="D24" s="4">
        <v>0.4</v>
      </c>
      <c r="E24" s="4">
        <v>0.4</v>
      </c>
      <c r="F24" s="4">
        <v>0.4</v>
      </c>
      <c r="G24" s="4">
        <v>0.42</v>
      </c>
      <c r="H24" s="4">
        <v>0.41</v>
      </c>
      <c r="I24" s="4">
        <v>0.43</v>
      </c>
      <c r="J24" s="4">
        <v>0.46</v>
      </c>
      <c r="K24" s="4">
        <v>0.48</v>
      </c>
      <c r="L24" s="4">
        <v>0.5</v>
      </c>
      <c r="M24" s="4">
        <v>0.52</v>
      </c>
      <c r="N24" s="4">
        <v>0.45</v>
      </c>
    </row>
    <row r="25" spans="1:14" ht="9">
      <c r="A25" s="4" t="s">
        <v>38</v>
      </c>
      <c r="B25" s="4">
        <v>0.5</v>
      </c>
      <c r="C25" s="4">
        <v>0.5</v>
      </c>
      <c r="D25" s="4">
        <v>0.45</v>
      </c>
      <c r="E25" s="4">
        <v>0.42</v>
      </c>
      <c r="F25" s="4">
        <v>0.41</v>
      </c>
      <c r="G25" s="4">
        <v>0.39</v>
      </c>
      <c r="H25" s="4">
        <v>0.39</v>
      </c>
      <c r="I25" s="4">
        <v>0.36</v>
      </c>
      <c r="J25" s="4">
        <v>0.39</v>
      </c>
      <c r="K25" s="4">
        <v>0.42</v>
      </c>
      <c r="L25" s="4">
        <v>0.49</v>
      </c>
      <c r="M25" s="4">
        <v>0.48</v>
      </c>
      <c r="N25" s="4">
        <v>0.42</v>
      </c>
    </row>
    <row r="26" spans="1:14" ht="9">
      <c r="A26" s="4" t="s">
        <v>39</v>
      </c>
      <c r="B26" s="4">
        <v>0.46</v>
      </c>
      <c r="C26" s="4">
        <v>0.4</v>
      </c>
      <c r="D26" s="4">
        <v>0.36</v>
      </c>
      <c r="E26" s="4">
        <v>0.32</v>
      </c>
      <c r="F26" s="4">
        <v>0.3</v>
      </c>
      <c r="G26" s="4">
        <v>0.32</v>
      </c>
      <c r="H26" s="4">
        <v>0.4</v>
      </c>
      <c r="I26" s="4">
        <v>0.41</v>
      </c>
      <c r="J26" s="4">
        <v>0.5</v>
      </c>
      <c r="K26" s="4">
        <v>0.51</v>
      </c>
      <c r="L26" s="4">
        <v>0.51</v>
      </c>
      <c r="M26" s="4">
        <v>0.49</v>
      </c>
      <c r="N26" s="4">
        <v>0.41</v>
      </c>
    </row>
    <row r="27" spans="1:14" ht="9">
      <c r="A27" s="4" t="s">
        <v>40</v>
      </c>
      <c r="B27" s="4">
        <v>0.37</v>
      </c>
      <c r="C27" s="4">
        <v>0.35</v>
      </c>
      <c r="D27" s="4">
        <v>0.4</v>
      </c>
      <c r="E27" s="4">
        <v>0.38</v>
      </c>
      <c r="F27" s="4">
        <v>0.38</v>
      </c>
      <c r="G27" s="4">
        <v>0.41</v>
      </c>
      <c r="H27" s="4">
        <v>0.43</v>
      </c>
      <c r="I27" s="4">
        <v>0.43</v>
      </c>
      <c r="J27" s="4">
        <v>0.43</v>
      </c>
      <c r="K27" s="4">
        <v>0.31</v>
      </c>
      <c r="L27" s="4">
        <v>0.34</v>
      </c>
      <c r="M27" s="4">
        <v>0.33</v>
      </c>
      <c r="N27" s="4">
        <v>0.38</v>
      </c>
    </row>
    <row r="28" spans="1:14" ht="9">
      <c r="A28" s="4" t="s">
        <v>41</v>
      </c>
      <c r="B28" s="4">
        <v>0.33</v>
      </c>
      <c r="C28" s="4">
        <v>0.34</v>
      </c>
      <c r="D28" s="4">
        <v>0.34</v>
      </c>
      <c r="E28" s="4">
        <v>0.34</v>
      </c>
      <c r="F28" s="4">
        <v>0.35</v>
      </c>
      <c r="G28" s="4">
        <v>0.38</v>
      </c>
      <c r="H28" s="4">
        <v>0.4</v>
      </c>
      <c r="I28" s="4">
        <v>0.41</v>
      </c>
      <c r="J28" s="4">
        <v>0.42</v>
      </c>
      <c r="K28" s="4">
        <v>0.43</v>
      </c>
      <c r="L28" s="4">
        <v>0.43</v>
      </c>
      <c r="M28" s="4">
        <v>0.34</v>
      </c>
      <c r="N28" s="4">
        <f aca="true" t="shared" si="1" ref="N28:N56">AVERAGEA(B28:M28)</f>
        <v>0.3758333333333333</v>
      </c>
    </row>
    <row r="29" spans="1:14" ht="9">
      <c r="A29" s="4" t="s">
        <v>42</v>
      </c>
      <c r="B29" s="4">
        <v>0.32</v>
      </c>
      <c r="C29" s="4">
        <v>0.33</v>
      </c>
      <c r="D29" s="4">
        <v>0.33</v>
      </c>
      <c r="E29" s="4">
        <v>0.32</v>
      </c>
      <c r="F29" s="4">
        <v>0.35</v>
      </c>
      <c r="G29" s="4">
        <v>0.37</v>
      </c>
      <c r="H29" s="4">
        <v>0.34</v>
      </c>
      <c r="I29" s="4">
        <v>0.35</v>
      </c>
      <c r="J29" s="4">
        <v>0.4</v>
      </c>
      <c r="K29" s="4">
        <v>0.4</v>
      </c>
      <c r="L29" s="4">
        <v>0.41</v>
      </c>
      <c r="M29" s="4">
        <v>0.46</v>
      </c>
      <c r="N29" s="4">
        <f t="shared" si="1"/>
        <v>0.365</v>
      </c>
    </row>
    <row r="30" spans="1:14" ht="9">
      <c r="A30" s="4" t="s">
        <v>43</v>
      </c>
      <c r="B30" s="4">
        <v>0.47</v>
      </c>
      <c r="C30" s="4">
        <v>0.41</v>
      </c>
      <c r="D30" s="4">
        <v>0.41</v>
      </c>
      <c r="E30" s="4">
        <v>0.43</v>
      </c>
      <c r="F30" s="4">
        <v>0.42</v>
      </c>
      <c r="G30" s="4">
        <v>0.42</v>
      </c>
      <c r="H30" s="4">
        <v>0.44</v>
      </c>
      <c r="I30" s="4">
        <v>0.45</v>
      </c>
      <c r="J30" s="4">
        <v>0.47</v>
      </c>
      <c r="K30" s="4">
        <v>0.51</v>
      </c>
      <c r="L30" s="4">
        <v>0.56</v>
      </c>
      <c r="M30" s="4">
        <v>0.6</v>
      </c>
      <c r="N30" s="4">
        <f t="shared" si="1"/>
        <v>0.4658333333333333</v>
      </c>
    </row>
    <row r="31" spans="1:14" ht="9">
      <c r="A31" s="4" t="s">
        <v>44</v>
      </c>
      <c r="B31" s="4">
        <v>0.5</v>
      </c>
      <c r="C31" s="4">
        <v>0.41</v>
      </c>
      <c r="D31" s="4">
        <v>0.4</v>
      </c>
      <c r="E31" s="4">
        <v>0.39</v>
      </c>
      <c r="F31" s="4">
        <v>0.39</v>
      </c>
      <c r="G31" s="4">
        <v>0.41</v>
      </c>
      <c r="H31" s="4">
        <v>0.44</v>
      </c>
      <c r="I31" s="4">
        <v>0.48</v>
      </c>
      <c r="J31" s="4">
        <v>0.52</v>
      </c>
      <c r="K31" s="4">
        <v>0.57</v>
      </c>
      <c r="L31" s="4">
        <v>0.58</v>
      </c>
      <c r="M31" s="4">
        <v>0.59</v>
      </c>
      <c r="N31" s="4">
        <f t="shared" si="1"/>
        <v>0.4733333333333334</v>
      </c>
    </row>
    <row r="32" spans="1:14" ht="9">
      <c r="A32" s="4" t="s">
        <v>45</v>
      </c>
      <c r="B32" s="4">
        <v>0.36</v>
      </c>
      <c r="C32" s="4">
        <v>0.36</v>
      </c>
      <c r="D32" s="4">
        <v>0.37</v>
      </c>
      <c r="E32" s="4">
        <v>0.38</v>
      </c>
      <c r="F32" s="4">
        <v>0.41</v>
      </c>
      <c r="G32" s="4">
        <v>0.46</v>
      </c>
      <c r="H32" s="4">
        <v>0.49</v>
      </c>
      <c r="I32" s="4">
        <v>0.51</v>
      </c>
      <c r="J32" s="4">
        <v>0.51</v>
      </c>
      <c r="K32" s="4">
        <v>0.53</v>
      </c>
      <c r="L32" s="4">
        <v>0.52</v>
      </c>
      <c r="M32" s="4">
        <v>0.43</v>
      </c>
      <c r="N32" s="4">
        <f t="shared" si="1"/>
        <v>0.44416666666666665</v>
      </c>
    </row>
    <row r="33" spans="1:14" ht="9">
      <c r="A33" s="4" t="s">
        <v>46</v>
      </c>
      <c r="B33" s="4">
        <v>0.35</v>
      </c>
      <c r="C33" s="4">
        <v>0.35</v>
      </c>
      <c r="D33" s="4">
        <v>0.38</v>
      </c>
      <c r="E33" s="4">
        <v>0.37</v>
      </c>
      <c r="F33" s="4">
        <v>0.35</v>
      </c>
      <c r="G33" s="4">
        <v>0.35</v>
      </c>
      <c r="H33" s="4">
        <v>0.33</v>
      </c>
      <c r="I33" s="4">
        <v>0.31</v>
      </c>
      <c r="J33" s="4">
        <v>0.31</v>
      </c>
      <c r="K33" s="4">
        <v>0.3</v>
      </c>
      <c r="L33" s="4">
        <v>0.34</v>
      </c>
      <c r="M33" s="4">
        <v>0.38</v>
      </c>
      <c r="N33" s="4">
        <f t="shared" si="1"/>
        <v>0.3433333333333333</v>
      </c>
    </row>
    <row r="34" spans="1:14" ht="9">
      <c r="A34" s="4" t="s">
        <v>47</v>
      </c>
      <c r="B34" s="4">
        <v>0.32</v>
      </c>
      <c r="C34" s="4">
        <v>0.3</v>
      </c>
      <c r="D34" s="4">
        <v>0.28</v>
      </c>
      <c r="E34" s="4">
        <v>0.28</v>
      </c>
      <c r="F34" s="4">
        <v>0.3</v>
      </c>
      <c r="G34" s="4">
        <v>0.32</v>
      </c>
      <c r="H34" s="4">
        <v>0.4</v>
      </c>
      <c r="I34" s="4">
        <v>0.42</v>
      </c>
      <c r="J34" s="4">
        <v>0.45</v>
      </c>
      <c r="K34" s="4">
        <v>0.48</v>
      </c>
      <c r="L34" s="4">
        <v>0.48</v>
      </c>
      <c r="M34" s="4">
        <v>0.38</v>
      </c>
      <c r="N34" s="4">
        <f t="shared" si="1"/>
        <v>0.3675</v>
      </c>
    </row>
    <row r="35" spans="1:14" ht="9">
      <c r="A35" s="4" t="s">
        <v>48</v>
      </c>
      <c r="B35" s="4">
        <v>0.36</v>
      </c>
      <c r="C35" s="4">
        <v>0.38</v>
      </c>
      <c r="D35" s="4">
        <v>0.4</v>
      </c>
      <c r="E35" s="4">
        <v>0.42</v>
      </c>
      <c r="F35" s="4">
        <v>0.44</v>
      </c>
      <c r="G35" s="4">
        <v>0.44</v>
      </c>
      <c r="H35" s="4">
        <v>0.41</v>
      </c>
      <c r="I35" s="4">
        <v>0.41</v>
      </c>
      <c r="J35" s="4">
        <v>0.36</v>
      </c>
      <c r="K35" s="4">
        <v>0.38</v>
      </c>
      <c r="L35" s="4">
        <v>0.41</v>
      </c>
      <c r="M35" s="4">
        <v>0.39</v>
      </c>
      <c r="N35" s="4">
        <f t="shared" si="1"/>
        <v>0.39999999999999997</v>
      </c>
    </row>
    <row r="36" spans="1:14" ht="9">
      <c r="A36" s="4" t="s">
        <v>49</v>
      </c>
      <c r="B36" s="4">
        <v>0.35</v>
      </c>
      <c r="C36" s="4">
        <v>0.34</v>
      </c>
      <c r="D36" s="4">
        <v>0.36</v>
      </c>
      <c r="E36" s="4">
        <v>0.37</v>
      </c>
      <c r="F36" s="4">
        <v>0.38</v>
      </c>
      <c r="G36" s="4">
        <v>0.39</v>
      </c>
      <c r="H36" s="4">
        <v>0.39</v>
      </c>
      <c r="I36" s="4">
        <v>0.4</v>
      </c>
      <c r="J36" s="4">
        <v>0.4</v>
      </c>
      <c r="K36" s="4">
        <v>0.42</v>
      </c>
      <c r="L36" s="4">
        <v>0.42</v>
      </c>
      <c r="M36" s="4">
        <v>0.37</v>
      </c>
      <c r="N36" s="4">
        <f t="shared" si="1"/>
        <v>0.3825</v>
      </c>
    </row>
    <row r="37" spans="1:14" ht="9">
      <c r="A37" s="4" t="s">
        <v>50</v>
      </c>
      <c r="B37" s="4">
        <v>0.34</v>
      </c>
      <c r="C37" s="4">
        <v>0.35</v>
      </c>
      <c r="D37" s="4">
        <v>0.37</v>
      </c>
      <c r="E37" s="4">
        <v>0.38</v>
      </c>
      <c r="F37" s="4">
        <v>0.38</v>
      </c>
      <c r="G37" s="4">
        <v>0.39</v>
      </c>
      <c r="H37" s="4">
        <v>0.39</v>
      </c>
      <c r="I37" s="4">
        <v>0.4</v>
      </c>
      <c r="J37" s="4">
        <v>0.4</v>
      </c>
      <c r="K37" s="4">
        <v>0.37</v>
      </c>
      <c r="L37" s="4">
        <v>0.37</v>
      </c>
      <c r="M37" s="4">
        <v>0.38</v>
      </c>
      <c r="N37" s="4">
        <f t="shared" si="1"/>
        <v>0.37666666666666665</v>
      </c>
    </row>
    <row r="38" spans="1:14" ht="9">
      <c r="A38" s="4" t="s">
        <v>51</v>
      </c>
      <c r="B38" s="4">
        <v>0.36</v>
      </c>
      <c r="C38" s="4">
        <v>0.36</v>
      </c>
      <c r="D38" s="4">
        <v>0.37</v>
      </c>
      <c r="E38" s="4">
        <v>0.37</v>
      </c>
      <c r="F38" s="4">
        <v>0.38</v>
      </c>
      <c r="G38" s="4">
        <v>0.38</v>
      </c>
      <c r="H38" s="4">
        <v>0.38</v>
      </c>
      <c r="I38" s="4">
        <v>0.38</v>
      </c>
      <c r="J38" s="4">
        <v>0.38</v>
      </c>
      <c r="K38" s="4">
        <v>0.38</v>
      </c>
      <c r="L38" s="4">
        <v>0.39</v>
      </c>
      <c r="M38" s="4">
        <v>0.39</v>
      </c>
      <c r="N38" s="4">
        <f t="shared" si="1"/>
        <v>0.37666666666666654</v>
      </c>
    </row>
    <row r="39" spans="1:14" ht="9">
      <c r="A39" s="4" t="s">
        <v>52</v>
      </c>
      <c r="B39" s="4">
        <v>0.36</v>
      </c>
      <c r="C39" s="4">
        <v>0.36</v>
      </c>
      <c r="D39" s="4">
        <v>0.38</v>
      </c>
      <c r="E39" s="4">
        <v>0.38</v>
      </c>
      <c r="F39" s="4">
        <v>0.38</v>
      </c>
      <c r="G39" s="4">
        <v>0.38</v>
      </c>
      <c r="H39" s="4">
        <v>0.39</v>
      </c>
      <c r="I39" s="4">
        <v>0.4</v>
      </c>
      <c r="J39" s="4">
        <v>0.41</v>
      </c>
      <c r="K39" s="4">
        <v>0.43</v>
      </c>
      <c r="L39" s="4">
        <v>0.43</v>
      </c>
      <c r="M39" s="4">
        <v>0.41</v>
      </c>
      <c r="N39" s="4">
        <f t="shared" si="1"/>
        <v>0.3925</v>
      </c>
    </row>
    <row r="40" spans="1:14" ht="9">
      <c r="A40" s="4" t="s">
        <v>54</v>
      </c>
      <c r="B40" s="4">
        <v>0.37</v>
      </c>
      <c r="C40" s="4">
        <v>0.37</v>
      </c>
      <c r="D40" s="4">
        <v>0.38</v>
      </c>
      <c r="E40" s="4">
        <v>0.39</v>
      </c>
      <c r="F40" s="4">
        <v>0.4</v>
      </c>
      <c r="G40" s="4">
        <v>0.4</v>
      </c>
      <c r="H40" s="4">
        <v>0.41</v>
      </c>
      <c r="I40" s="4">
        <v>0.42</v>
      </c>
      <c r="J40" s="4">
        <v>0.43</v>
      </c>
      <c r="K40" s="4">
        <v>0.44</v>
      </c>
      <c r="L40" s="4">
        <v>0.44</v>
      </c>
      <c r="M40" s="4">
        <v>0.42</v>
      </c>
      <c r="N40" s="4">
        <f t="shared" si="1"/>
        <v>0.40583333333333343</v>
      </c>
    </row>
    <row r="41" spans="1:14" ht="9">
      <c r="A41" s="4" t="s">
        <v>55</v>
      </c>
      <c r="B41" s="4">
        <v>0.4</v>
      </c>
      <c r="C41" s="4">
        <v>0.37</v>
      </c>
      <c r="D41" s="4">
        <v>0.38</v>
      </c>
      <c r="E41" s="4">
        <v>0.38</v>
      </c>
      <c r="F41" s="4">
        <v>0.38</v>
      </c>
      <c r="G41" s="4">
        <v>0.39</v>
      </c>
      <c r="H41" s="4">
        <v>0.4</v>
      </c>
      <c r="I41" s="4">
        <v>0.42</v>
      </c>
      <c r="J41" s="4">
        <v>0.44</v>
      </c>
      <c r="K41" s="4">
        <v>0.45</v>
      </c>
      <c r="L41" s="4">
        <v>0.47</v>
      </c>
      <c r="M41" s="4">
        <v>0.44</v>
      </c>
      <c r="N41" s="4">
        <f t="shared" si="1"/>
        <v>0.41</v>
      </c>
    </row>
    <row r="42" spans="1:14" ht="9">
      <c r="A42" s="4" t="s">
        <v>56</v>
      </c>
      <c r="B42" s="4">
        <v>0.41</v>
      </c>
      <c r="C42" s="4">
        <v>0.42</v>
      </c>
      <c r="D42" s="4">
        <v>0.42</v>
      </c>
      <c r="E42" s="4">
        <v>0.42</v>
      </c>
      <c r="F42" s="4">
        <v>0.43</v>
      </c>
      <c r="G42" s="4">
        <v>0.44</v>
      </c>
      <c r="H42" s="4">
        <v>0.45</v>
      </c>
      <c r="I42" s="4">
        <v>0.44</v>
      </c>
      <c r="J42" s="4">
        <v>0.44</v>
      </c>
      <c r="K42" s="4">
        <v>0.45</v>
      </c>
      <c r="L42" s="4">
        <v>0.46</v>
      </c>
      <c r="M42" s="4">
        <v>0.43</v>
      </c>
      <c r="N42" s="4">
        <f t="shared" si="1"/>
        <v>0.43416666666666665</v>
      </c>
    </row>
    <row r="43" spans="1:14" ht="9">
      <c r="A43" s="4" t="s">
        <v>57</v>
      </c>
      <c r="B43" s="4">
        <v>0.39</v>
      </c>
      <c r="C43" s="4">
        <v>0.37</v>
      </c>
      <c r="D43" s="4">
        <v>0.38</v>
      </c>
      <c r="E43" s="4">
        <v>0.4</v>
      </c>
      <c r="F43" s="4">
        <v>0.41</v>
      </c>
      <c r="G43" s="4">
        <v>0.42</v>
      </c>
      <c r="H43" s="4">
        <v>0.41</v>
      </c>
      <c r="I43" s="4">
        <v>0.41</v>
      </c>
      <c r="J43" s="4">
        <v>0.41</v>
      </c>
      <c r="K43" s="4">
        <v>0.41</v>
      </c>
      <c r="L43" s="4">
        <v>0.42</v>
      </c>
      <c r="M43" s="4">
        <v>0.39</v>
      </c>
      <c r="N43" s="4">
        <f t="shared" si="1"/>
        <v>0.40166666666666667</v>
      </c>
    </row>
    <row r="44" spans="1:14" ht="9">
      <c r="A44" s="25">
        <v>1998</v>
      </c>
      <c r="B44" s="5">
        <v>0.36</v>
      </c>
      <c r="C44" s="5">
        <v>0.34</v>
      </c>
      <c r="D44" s="5">
        <v>0.35</v>
      </c>
      <c r="E44" s="5">
        <v>0.36</v>
      </c>
      <c r="F44" s="5">
        <v>0.36</v>
      </c>
      <c r="G44" s="5">
        <v>0.36</v>
      </c>
      <c r="H44" s="5">
        <v>0.38</v>
      </c>
      <c r="I44" s="5">
        <v>0.39</v>
      </c>
      <c r="J44" s="5">
        <v>0.4</v>
      </c>
      <c r="K44" s="5">
        <v>0.43</v>
      </c>
      <c r="L44" s="5">
        <v>0.44</v>
      </c>
      <c r="M44" s="5">
        <v>0.4</v>
      </c>
      <c r="N44" s="5">
        <f t="shared" si="1"/>
        <v>0.38083333333333336</v>
      </c>
    </row>
    <row r="45" spans="1:14" ht="9">
      <c r="A45" s="25">
        <v>1999</v>
      </c>
      <c r="B45" s="5">
        <v>0.35</v>
      </c>
      <c r="C45" s="5">
        <v>0.36</v>
      </c>
      <c r="D45" s="5">
        <v>0.37</v>
      </c>
      <c r="E45" s="5">
        <v>0.39</v>
      </c>
      <c r="F45" s="5">
        <v>0.39</v>
      </c>
      <c r="G45" s="5">
        <v>0.41</v>
      </c>
      <c r="H45" s="5">
        <v>0.42</v>
      </c>
      <c r="I45" s="5">
        <v>0.43</v>
      </c>
      <c r="J45" s="5">
        <v>0.44</v>
      </c>
      <c r="K45" s="5">
        <v>0.45</v>
      </c>
      <c r="L45" s="5">
        <v>0.45</v>
      </c>
      <c r="M45" s="5">
        <v>0.42</v>
      </c>
      <c r="N45" s="5">
        <f t="shared" si="1"/>
        <v>0.40666666666666673</v>
      </c>
    </row>
    <row r="46" spans="1:14" ht="9">
      <c r="A46" s="25">
        <v>2000</v>
      </c>
      <c r="B46" s="5">
        <v>0.37</v>
      </c>
      <c r="C46" s="5">
        <v>0.36</v>
      </c>
      <c r="D46" s="5">
        <v>0.38</v>
      </c>
      <c r="E46" s="5">
        <v>0.4</v>
      </c>
      <c r="F46" s="5">
        <v>0.41</v>
      </c>
      <c r="G46" s="5">
        <v>0.42</v>
      </c>
      <c r="H46" s="5">
        <v>0.42</v>
      </c>
      <c r="I46" s="5">
        <v>0.43</v>
      </c>
      <c r="J46" s="5">
        <v>0.45</v>
      </c>
      <c r="K46" s="5">
        <v>0.46</v>
      </c>
      <c r="L46" s="5">
        <v>0.47</v>
      </c>
      <c r="M46" s="5">
        <v>0.41</v>
      </c>
      <c r="N46" s="5">
        <f t="shared" si="1"/>
        <v>0.41500000000000004</v>
      </c>
    </row>
    <row r="47" spans="1:14" ht="9">
      <c r="A47" s="25">
        <v>2001</v>
      </c>
      <c r="B47" s="5">
        <v>0.37</v>
      </c>
      <c r="C47" s="5">
        <v>0.37</v>
      </c>
      <c r="D47" s="5">
        <v>0.37</v>
      </c>
      <c r="E47" s="5">
        <v>0.38</v>
      </c>
      <c r="F47" s="5">
        <v>0.38</v>
      </c>
      <c r="G47" s="5">
        <v>0.38</v>
      </c>
      <c r="H47" s="5">
        <v>0.39</v>
      </c>
      <c r="I47" s="5">
        <v>0.39</v>
      </c>
      <c r="J47" s="5">
        <v>0.4</v>
      </c>
      <c r="K47" s="5">
        <v>0.44</v>
      </c>
      <c r="L47" s="5">
        <v>0.45</v>
      </c>
      <c r="M47" s="5">
        <v>0.39</v>
      </c>
      <c r="N47" s="5">
        <f t="shared" si="1"/>
        <v>0.3924999999999999</v>
      </c>
    </row>
    <row r="48" spans="1:14" ht="9">
      <c r="A48" s="25">
        <v>2002</v>
      </c>
      <c r="B48" s="5">
        <v>0.34</v>
      </c>
      <c r="C48" s="5">
        <v>0.34</v>
      </c>
      <c r="D48" s="5">
        <v>0.33</v>
      </c>
      <c r="E48" s="5">
        <v>0.33</v>
      </c>
      <c r="F48" s="4">
        <v>0.36</v>
      </c>
      <c r="G48" s="4">
        <v>0.37</v>
      </c>
      <c r="H48" s="4">
        <v>0.38</v>
      </c>
      <c r="I48" s="4">
        <v>0.38</v>
      </c>
      <c r="J48" s="4">
        <v>0.37</v>
      </c>
      <c r="K48" s="4">
        <v>0.37</v>
      </c>
      <c r="L48" s="4">
        <v>0.4</v>
      </c>
      <c r="M48" s="4">
        <v>0.38</v>
      </c>
      <c r="N48" s="4">
        <f t="shared" si="1"/>
        <v>0.36250000000000004</v>
      </c>
    </row>
    <row r="49" spans="1:14" ht="9">
      <c r="A49" s="25">
        <v>2003</v>
      </c>
      <c r="B49" s="5">
        <v>0.35</v>
      </c>
      <c r="C49" s="5">
        <v>0.35</v>
      </c>
      <c r="D49" s="5">
        <v>0.35</v>
      </c>
      <c r="E49" s="5">
        <v>0.35</v>
      </c>
      <c r="F49" s="4">
        <v>0.34</v>
      </c>
      <c r="G49" s="4">
        <v>0.34</v>
      </c>
      <c r="H49" s="4">
        <v>0.33</v>
      </c>
      <c r="I49" s="4">
        <v>0.32</v>
      </c>
      <c r="J49" s="4">
        <v>0.36</v>
      </c>
      <c r="K49" s="4">
        <v>0.39</v>
      </c>
      <c r="L49" s="4">
        <v>0.41</v>
      </c>
      <c r="M49" s="4">
        <v>0.38</v>
      </c>
      <c r="N49" s="4">
        <f t="shared" si="1"/>
        <v>0.3558333333333334</v>
      </c>
    </row>
    <row r="50" spans="1:14" ht="9">
      <c r="A50" s="25">
        <v>2004</v>
      </c>
      <c r="B50" s="5">
        <v>0.35</v>
      </c>
      <c r="C50" s="5">
        <v>0.35</v>
      </c>
      <c r="D50" s="5">
        <v>0.37</v>
      </c>
      <c r="E50" s="5">
        <v>0.39</v>
      </c>
      <c r="F50" s="4">
        <v>0.4</v>
      </c>
      <c r="G50" s="4">
        <v>0.42</v>
      </c>
      <c r="H50" s="4">
        <v>0.44</v>
      </c>
      <c r="I50" s="4">
        <v>0.45</v>
      </c>
      <c r="J50" s="4">
        <v>0.47</v>
      </c>
      <c r="K50" s="4">
        <v>0.48</v>
      </c>
      <c r="L50" s="4">
        <v>0.49</v>
      </c>
      <c r="M50" s="4">
        <v>0.46</v>
      </c>
      <c r="N50" s="4">
        <f t="shared" si="1"/>
        <v>0.42249999999999993</v>
      </c>
    </row>
    <row r="51" spans="1:14" ht="9">
      <c r="A51" s="25">
        <v>2005</v>
      </c>
      <c r="B51" s="5">
        <v>0.43</v>
      </c>
      <c r="C51" s="5">
        <v>0.43</v>
      </c>
      <c r="D51" s="5">
        <v>0.38</v>
      </c>
      <c r="E51" s="5">
        <v>0.39</v>
      </c>
      <c r="F51" s="4">
        <v>0.41</v>
      </c>
      <c r="G51" s="4">
        <v>0.43</v>
      </c>
      <c r="H51" s="4">
        <v>0.45</v>
      </c>
      <c r="I51" s="4">
        <v>0.47</v>
      </c>
      <c r="J51" s="4">
        <v>0.51</v>
      </c>
      <c r="K51" s="4">
        <v>0.53</v>
      </c>
      <c r="L51" s="4">
        <v>0.55</v>
      </c>
      <c r="M51" s="4">
        <v>0.54</v>
      </c>
      <c r="N51" s="4">
        <f t="shared" si="1"/>
        <v>0.46</v>
      </c>
    </row>
    <row r="52" spans="1:14" ht="9">
      <c r="A52" s="25">
        <v>2006</v>
      </c>
      <c r="B52" s="5">
        <v>0.41</v>
      </c>
      <c r="C52" s="5">
        <v>0.4</v>
      </c>
      <c r="D52" s="5">
        <v>0.4</v>
      </c>
      <c r="E52" s="5">
        <v>0.43</v>
      </c>
      <c r="F52" s="4">
        <v>0.44</v>
      </c>
      <c r="G52" s="4">
        <v>0.46</v>
      </c>
      <c r="H52" s="4">
        <v>0.46</v>
      </c>
      <c r="I52" s="4">
        <v>0.49</v>
      </c>
      <c r="J52" s="4">
        <v>0.54</v>
      </c>
      <c r="K52" s="4">
        <v>0.63</v>
      </c>
      <c r="L52" s="4">
        <v>0.67</v>
      </c>
      <c r="M52" s="4">
        <v>0.43</v>
      </c>
      <c r="N52" s="4">
        <f t="shared" si="1"/>
        <v>0.48</v>
      </c>
    </row>
    <row r="53" spans="1:14" ht="9">
      <c r="A53" s="25">
        <v>2007</v>
      </c>
      <c r="B53" s="5">
        <v>0.41</v>
      </c>
      <c r="C53" s="5">
        <v>0.42</v>
      </c>
      <c r="D53" s="5">
        <v>0.44</v>
      </c>
      <c r="E53" s="5">
        <v>0.47</v>
      </c>
      <c r="F53" s="4">
        <v>0.48</v>
      </c>
      <c r="G53" s="4">
        <v>0.52</v>
      </c>
      <c r="H53" s="4">
        <v>0.55</v>
      </c>
      <c r="I53" s="4">
        <v>0.57</v>
      </c>
      <c r="J53" s="4">
        <v>0.6</v>
      </c>
      <c r="K53" s="4">
        <v>0.62</v>
      </c>
      <c r="L53" s="4">
        <v>0.62</v>
      </c>
      <c r="M53" s="4">
        <v>0.53</v>
      </c>
      <c r="N53" s="4">
        <f t="shared" si="1"/>
        <v>0.5191666666666667</v>
      </c>
    </row>
    <row r="54" spans="1:14" ht="9">
      <c r="A54" s="25">
        <v>2008</v>
      </c>
      <c r="B54" s="5">
        <v>0.45</v>
      </c>
      <c r="C54" s="5">
        <v>0.48</v>
      </c>
      <c r="D54" s="5">
        <v>0.53</v>
      </c>
      <c r="E54" s="5">
        <v>0.55</v>
      </c>
      <c r="F54" s="4">
        <v>0.58</v>
      </c>
      <c r="G54" s="4">
        <v>0.6</v>
      </c>
      <c r="H54" s="4">
        <v>0.61</v>
      </c>
      <c r="I54" s="4">
        <v>0.63</v>
      </c>
      <c r="J54" s="4">
        <v>0.67</v>
      </c>
      <c r="K54" s="4">
        <v>0.65</v>
      </c>
      <c r="L54" s="4">
        <v>0.59</v>
      </c>
      <c r="M54" s="4">
        <v>0.45</v>
      </c>
      <c r="N54" s="4">
        <f t="shared" si="1"/>
        <v>0.5658333333333333</v>
      </c>
    </row>
    <row r="55" spans="1:14" ht="9">
      <c r="A55" s="25">
        <v>2009</v>
      </c>
      <c r="B55" s="5">
        <v>0.44</v>
      </c>
      <c r="C55" s="5">
        <v>0.47</v>
      </c>
      <c r="D55" s="5">
        <v>0.47</v>
      </c>
      <c r="E55" s="5">
        <v>0.48</v>
      </c>
      <c r="F55" s="4">
        <v>0.5</v>
      </c>
      <c r="G55" s="4">
        <v>0.53</v>
      </c>
      <c r="H55" s="4">
        <v>0.52</v>
      </c>
      <c r="I55" s="4">
        <v>0.51</v>
      </c>
      <c r="J55" s="4">
        <v>0.49</v>
      </c>
      <c r="K55" s="4">
        <v>0.52</v>
      </c>
      <c r="L55" s="4">
        <v>0.54</v>
      </c>
      <c r="M55" s="4">
        <v>0.54</v>
      </c>
      <c r="N55" s="4">
        <f t="shared" si="1"/>
        <v>0.5008333333333334</v>
      </c>
    </row>
    <row r="56" spans="1:14" ht="9">
      <c r="A56" s="25">
        <v>2010</v>
      </c>
      <c r="B56" s="5">
        <v>0.47</v>
      </c>
      <c r="C56" s="5">
        <v>0.49</v>
      </c>
      <c r="D56" s="5">
        <v>0.52</v>
      </c>
      <c r="E56" s="5">
        <v>0.54</v>
      </c>
      <c r="F56" s="4">
        <v>0.56</v>
      </c>
      <c r="G56" s="4">
        <v>0.62</v>
      </c>
      <c r="H56" s="4">
        <v>0.65</v>
      </c>
      <c r="I56" s="4">
        <v>0.67</v>
      </c>
      <c r="J56" s="4">
        <v>0.69</v>
      </c>
      <c r="K56" s="4"/>
      <c r="L56" s="4"/>
      <c r="M56" s="4"/>
      <c r="N56" s="4">
        <f t="shared" si="1"/>
        <v>0.578888888888889</v>
      </c>
    </row>
    <row r="57" spans="1:14" ht="9">
      <c r="A57" s="25"/>
      <c r="B57" s="5"/>
      <c r="C57" s="5"/>
      <c r="D57" s="5"/>
      <c r="E57" s="5"/>
      <c r="F57" s="4"/>
      <c r="G57" s="4"/>
      <c r="H57" s="4"/>
      <c r="I57" s="4"/>
      <c r="J57" s="4"/>
      <c r="K57" s="4"/>
      <c r="L57" s="4"/>
      <c r="M57" s="4"/>
      <c r="N57" s="4"/>
    </row>
    <row r="58" spans="1:14" ht="9">
      <c r="A58" s="4" t="s">
        <v>69</v>
      </c>
      <c r="B58" s="4">
        <f aca="true" t="shared" si="2" ref="B58:N58">AVERAGE(B53:B55)</f>
        <v>0.43333333333333335</v>
      </c>
      <c r="C58" s="4">
        <f t="shared" si="2"/>
        <v>0.4566666666666666</v>
      </c>
      <c r="D58" s="4">
        <f t="shared" si="2"/>
        <v>0.48</v>
      </c>
      <c r="E58" s="4">
        <f t="shared" si="2"/>
        <v>0.5</v>
      </c>
      <c r="F58" s="4">
        <f t="shared" si="2"/>
        <v>0.52</v>
      </c>
      <c r="G58" s="4">
        <f t="shared" si="2"/>
        <v>0.55</v>
      </c>
      <c r="H58" s="4">
        <f t="shared" si="2"/>
        <v>0.56</v>
      </c>
      <c r="I58" s="4">
        <f t="shared" si="2"/>
        <v>0.57</v>
      </c>
      <c r="J58" s="4">
        <f t="shared" si="2"/>
        <v>0.5866666666666667</v>
      </c>
      <c r="K58" s="4">
        <f t="shared" si="2"/>
        <v>0.5966666666666667</v>
      </c>
      <c r="L58" s="4">
        <f t="shared" si="2"/>
        <v>0.5833333333333334</v>
      </c>
      <c r="M58" s="4">
        <f t="shared" si="2"/>
        <v>0.5066666666666667</v>
      </c>
      <c r="N58" s="4">
        <f t="shared" si="2"/>
        <v>0.5286111111111111</v>
      </c>
    </row>
    <row r="59" spans="1:14" ht="9">
      <c r="A59" s="4" t="s">
        <v>58</v>
      </c>
      <c r="B59" s="4">
        <f aca="true" t="shared" si="3" ref="B59:N59">AVERAGE(B46:B55)</f>
        <v>0.39200000000000007</v>
      </c>
      <c r="C59" s="4">
        <f t="shared" si="3"/>
        <v>0.39699999999999996</v>
      </c>
      <c r="D59" s="4">
        <f t="shared" si="3"/>
        <v>0.40199999999999997</v>
      </c>
      <c r="E59" s="4">
        <f t="shared" si="3"/>
        <v>0.417</v>
      </c>
      <c r="F59" s="4">
        <f t="shared" si="3"/>
        <v>0.43000000000000005</v>
      </c>
      <c r="G59" s="4">
        <f t="shared" si="3"/>
        <v>0.44699999999999995</v>
      </c>
      <c r="H59" s="4">
        <f t="shared" si="3"/>
        <v>0.45500000000000007</v>
      </c>
      <c r="I59" s="4">
        <f t="shared" si="3"/>
        <v>0.4640000000000001</v>
      </c>
      <c r="J59" s="4">
        <f t="shared" si="3"/>
        <v>0.48600000000000004</v>
      </c>
      <c r="K59" s="4">
        <f t="shared" si="3"/>
        <v>0.509</v>
      </c>
      <c r="L59" s="4">
        <f t="shared" si="3"/>
        <v>0.5189999999999999</v>
      </c>
      <c r="M59" s="4">
        <f t="shared" si="3"/>
        <v>0.45100000000000007</v>
      </c>
      <c r="N59" s="4">
        <f t="shared" si="3"/>
        <v>0.44741666666666663</v>
      </c>
    </row>
    <row r="60" spans="1:14" ht="9">
      <c r="A60" s="11" t="s">
        <v>65</v>
      </c>
      <c r="B60" s="4">
        <f>AVERAGE(B16:B55)</f>
        <v>0.3622499999999999</v>
      </c>
      <c r="C60" s="4">
        <f aca="true" t="shared" si="4" ref="C60:N60">AVERAGE(C16:C55)</f>
        <v>0.35499999999999987</v>
      </c>
      <c r="D60" s="4">
        <f t="shared" si="4"/>
        <v>0.35825000000000007</v>
      </c>
      <c r="E60" s="4">
        <f t="shared" si="4"/>
        <v>0.3610000000000001</v>
      </c>
      <c r="F60" s="4">
        <f t="shared" si="4"/>
        <v>0.3665</v>
      </c>
      <c r="G60" s="4">
        <f t="shared" si="4"/>
        <v>0.37525</v>
      </c>
      <c r="H60" s="4">
        <f t="shared" si="4"/>
        <v>0.3870000000000001</v>
      </c>
      <c r="I60" s="4">
        <f t="shared" si="4"/>
        <v>0.4010000000000001</v>
      </c>
      <c r="J60" s="4">
        <f t="shared" si="4"/>
        <v>0.4159999999999999</v>
      </c>
      <c r="K60" s="4">
        <f t="shared" si="4"/>
        <v>0.42524999999999996</v>
      </c>
      <c r="L60" s="4">
        <f t="shared" si="4"/>
        <v>0.43624999999999997</v>
      </c>
      <c r="M60" s="4">
        <f t="shared" si="4"/>
        <v>0.4090000000000001</v>
      </c>
      <c r="N60" s="4">
        <f t="shared" si="4"/>
        <v>0.3879791666666667</v>
      </c>
    </row>
    <row r="61" ht="10.5" customHeight="1">
      <c r="A61" s="2" t="s">
        <v>59</v>
      </c>
    </row>
    <row r="62" spans="1:14" ht="10.5" customHeight="1">
      <c r="A62" s="95" t="s">
        <v>179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1:14" ht="9">
      <c r="A63" s="97" t="s">
        <v>189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6" ht="9">
      <c r="A66" s="6"/>
    </row>
    <row r="67" ht="9">
      <c r="A67" s="2" t="s">
        <v>63</v>
      </c>
    </row>
  </sheetData>
  <sheetProtection password="E26E" sheet="1"/>
  <mergeCells count="3">
    <mergeCell ref="A1:N1"/>
    <mergeCell ref="A62:N62"/>
    <mergeCell ref="A63:N63"/>
  </mergeCells>
  <printOptions/>
  <pageMargins left="0.75" right="0.75" top="0.66" bottom="0.8" header="0.5" footer="0.5"/>
  <pageSetup fitToHeight="1" fitToWidth="1" horizontalDpi="300" verticalDpi="300" orientation="landscape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110" zoomScaleNormal="110" zoomScalePageLayoutView="0" workbookViewId="0" topLeftCell="A1">
      <selection activeCell="N55" sqref="N55:N56"/>
    </sheetView>
  </sheetViews>
  <sheetFormatPr defaultColWidth="9.00390625" defaultRowHeight="12.75"/>
  <cols>
    <col min="1" max="1" width="8.25390625" style="2" customWidth="1"/>
    <col min="2" max="14" width="8.875" style="2" customWidth="1"/>
    <col min="15" max="16384" width="9.125" style="2" customWidth="1"/>
  </cols>
  <sheetData>
    <row r="1" spans="1:14" ht="9">
      <c r="A1" s="95" t="s">
        <v>190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9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9"/>
    </row>
    <row r="4" spans="1:14" ht="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17</v>
      </c>
    </row>
    <row r="6" spans="1:14" ht="9">
      <c r="A6" s="4" t="s">
        <v>19</v>
      </c>
      <c r="B6" s="4">
        <v>0.2</v>
      </c>
      <c r="C6" s="4">
        <v>0.21</v>
      </c>
      <c r="D6" s="4">
        <v>0.24</v>
      </c>
      <c r="E6" s="4">
        <v>0.28</v>
      </c>
      <c r="F6" s="4">
        <v>0.28</v>
      </c>
      <c r="G6" s="4">
        <v>0.25</v>
      </c>
      <c r="H6" s="4">
        <v>0.24</v>
      </c>
      <c r="I6" s="4">
        <v>0.24</v>
      </c>
      <c r="J6" s="4">
        <v>0.26</v>
      </c>
      <c r="K6" s="4">
        <v>0.3</v>
      </c>
      <c r="L6" s="4">
        <v>0.33</v>
      </c>
      <c r="M6" s="4">
        <v>0.33</v>
      </c>
      <c r="N6" s="4">
        <f aca="true" t="shared" si="0" ref="N6:N56">AVERAGEA(B6:M6)</f>
        <v>0.26333333333333336</v>
      </c>
    </row>
    <row r="7" spans="1:14" ht="9">
      <c r="A7" s="4" t="s">
        <v>20</v>
      </c>
      <c r="B7" s="4">
        <v>0.3</v>
      </c>
      <c r="C7" s="4">
        <v>0.32</v>
      </c>
      <c r="D7" s="4">
        <v>0.29</v>
      </c>
      <c r="E7" s="4">
        <v>0.27</v>
      </c>
      <c r="F7" s="4">
        <v>0.27</v>
      </c>
      <c r="G7" s="4">
        <v>0.26</v>
      </c>
      <c r="H7" s="4">
        <v>0.27</v>
      </c>
      <c r="I7" s="4">
        <v>0.27</v>
      </c>
      <c r="J7" s="4">
        <v>0.27</v>
      </c>
      <c r="K7" s="4">
        <v>0.27</v>
      </c>
      <c r="L7" s="4">
        <v>0.26</v>
      </c>
      <c r="M7" s="4">
        <v>0.24</v>
      </c>
      <c r="N7" s="4">
        <f t="shared" si="0"/>
        <v>0.27416666666666667</v>
      </c>
    </row>
    <row r="8" spans="1:14" ht="9">
      <c r="A8" s="4" t="s">
        <v>21</v>
      </c>
      <c r="B8" s="4">
        <v>0.25</v>
      </c>
      <c r="C8" s="4">
        <v>0.26</v>
      </c>
      <c r="D8" s="4">
        <v>0.25</v>
      </c>
      <c r="E8" s="4">
        <v>0.24</v>
      </c>
      <c r="F8" s="4">
        <v>0.23</v>
      </c>
      <c r="G8" s="4">
        <v>0.22</v>
      </c>
      <c r="H8" s="4">
        <v>0.22</v>
      </c>
      <c r="I8" s="4">
        <v>0.22</v>
      </c>
      <c r="J8" s="4">
        <v>0.24</v>
      </c>
      <c r="K8" s="4">
        <v>0.25</v>
      </c>
      <c r="L8" s="4">
        <v>0.24</v>
      </c>
      <c r="M8" s="4">
        <v>0.24</v>
      </c>
      <c r="N8" s="4">
        <f t="shared" si="0"/>
        <v>0.23833333333333337</v>
      </c>
    </row>
    <row r="9" spans="1:14" ht="9">
      <c r="A9" s="4" t="s">
        <v>22</v>
      </c>
      <c r="B9" s="4">
        <v>0.25</v>
      </c>
      <c r="C9" s="4">
        <v>0.28</v>
      </c>
      <c r="D9" s="4">
        <v>0.28</v>
      </c>
      <c r="E9" s="4">
        <v>0.24</v>
      </c>
      <c r="F9" s="4">
        <v>0.24</v>
      </c>
      <c r="G9" s="4">
        <v>0.24</v>
      </c>
      <c r="H9" s="4">
        <v>0.24</v>
      </c>
      <c r="I9" s="4">
        <v>0.25</v>
      </c>
      <c r="J9" s="4">
        <v>0.26</v>
      </c>
      <c r="K9" s="4">
        <v>0.26</v>
      </c>
      <c r="L9" s="4">
        <v>0.26</v>
      </c>
      <c r="M9" s="4">
        <v>0.25</v>
      </c>
      <c r="N9" s="4">
        <f t="shared" si="0"/>
        <v>0.25416666666666665</v>
      </c>
    </row>
    <row r="10" spans="1:14" ht="9">
      <c r="A10" s="4" t="s">
        <v>23</v>
      </c>
      <c r="B10" s="4">
        <v>0.27</v>
      </c>
      <c r="C10" s="4">
        <v>0.27</v>
      </c>
      <c r="D10" s="4">
        <v>0.25</v>
      </c>
      <c r="E10" s="4">
        <v>0.25</v>
      </c>
      <c r="F10" s="4">
        <v>0.24</v>
      </c>
      <c r="G10" s="4">
        <v>0.23</v>
      </c>
      <c r="H10" s="4">
        <v>0.24</v>
      </c>
      <c r="I10" s="4">
        <v>0.24</v>
      </c>
      <c r="J10" s="4">
        <v>0.25</v>
      </c>
      <c r="K10" s="4">
        <v>0.25</v>
      </c>
      <c r="L10" s="4">
        <v>0.24</v>
      </c>
      <c r="M10" s="4">
        <v>0.22</v>
      </c>
      <c r="N10" s="4">
        <f t="shared" si="0"/>
        <v>0.24583333333333338</v>
      </c>
    </row>
    <row r="11" spans="1:14" ht="9">
      <c r="A11" s="4" t="s">
        <v>24</v>
      </c>
      <c r="B11" s="4">
        <v>0.21</v>
      </c>
      <c r="C11" s="4">
        <v>0.22</v>
      </c>
      <c r="D11" s="4">
        <v>0.21</v>
      </c>
      <c r="E11" s="4">
        <v>0.22</v>
      </c>
      <c r="F11" s="4">
        <v>0.22</v>
      </c>
      <c r="G11" s="4">
        <v>0.22</v>
      </c>
      <c r="H11" s="4">
        <v>0.23</v>
      </c>
      <c r="I11" s="4">
        <v>0.24</v>
      </c>
      <c r="J11" s="4">
        <v>0.24</v>
      </c>
      <c r="K11" s="4">
        <v>0.25</v>
      </c>
      <c r="L11" s="4">
        <v>0.27</v>
      </c>
      <c r="M11" s="4">
        <v>0.29</v>
      </c>
      <c r="N11" s="4">
        <f t="shared" si="0"/>
        <v>0.235</v>
      </c>
    </row>
    <row r="12" spans="1:14" ht="9">
      <c r="A12" s="4" t="s">
        <v>25</v>
      </c>
      <c r="B12" s="4">
        <v>0.28</v>
      </c>
      <c r="C12" s="4">
        <v>0.3</v>
      </c>
      <c r="D12" s="4">
        <v>0.33</v>
      </c>
      <c r="E12" s="4">
        <v>0.31</v>
      </c>
      <c r="F12" s="4">
        <v>0.26</v>
      </c>
      <c r="G12" s="4">
        <v>0.25</v>
      </c>
      <c r="H12" s="4">
        <v>0.26</v>
      </c>
      <c r="I12" s="4">
        <v>0.28</v>
      </c>
      <c r="J12" s="4">
        <v>0.31</v>
      </c>
      <c r="K12" s="4">
        <v>0.33</v>
      </c>
      <c r="L12" s="4">
        <v>0.33</v>
      </c>
      <c r="M12" s="4">
        <v>0.33</v>
      </c>
      <c r="N12" s="4">
        <f t="shared" si="0"/>
        <v>0.29750000000000004</v>
      </c>
    </row>
    <row r="13" spans="1:14" ht="9">
      <c r="A13" s="4" t="s">
        <v>26</v>
      </c>
      <c r="B13" s="4">
        <v>0.27</v>
      </c>
      <c r="C13" s="4">
        <v>0.23</v>
      </c>
      <c r="D13" s="4">
        <v>0.24</v>
      </c>
      <c r="E13" s="4">
        <v>0.21</v>
      </c>
      <c r="F13" s="4">
        <v>0.21</v>
      </c>
      <c r="G13" s="4">
        <v>0.2</v>
      </c>
      <c r="H13" s="4">
        <v>0.2</v>
      </c>
      <c r="I13" s="4">
        <v>0.2</v>
      </c>
      <c r="J13" s="4">
        <v>0.21</v>
      </c>
      <c r="K13" s="4">
        <v>0.17</v>
      </c>
      <c r="L13" s="4">
        <v>0.17</v>
      </c>
      <c r="M13" s="4">
        <v>0.19</v>
      </c>
      <c r="N13" s="4">
        <f t="shared" si="0"/>
        <v>0.2083333333333333</v>
      </c>
    </row>
    <row r="14" spans="1:14" ht="9">
      <c r="A14" s="4" t="s">
        <v>27</v>
      </c>
      <c r="B14" s="4">
        <v>0.18</v>
      </c>
      <c r="C14" s="4">
        <v>0.19</v>
      </c>
      <c r="D14" s="4">
        <v>0.2</v>
      </c>
      <c r="E14" s="4">
        <v>0.19</v>
      </c>
      <c r="F14" s="4">
        <v>0.19</v>
      </c>
      <c r="G14" s="4">
        <v>0.21</v>
      </c>
      <c r="H14" s="4">
        <v>0.21</v>
      </c>
      <c r="I14" s="4">
        <v>0.21</v>
      </c>
      <c r="J14" s="4">
        <v>0.22</v>
      </c>
      <c r="K14" s="4">
        <v>0.25</v>
      </c>
      <c r="L14" s="4">
        <v>0.26</v>
      </c>
      <c r="M14" s="4">
        <v>0.28</v>
      </c>
      <c r="N14" s="4">
        <f t="shared" si="0"/>
        <v>0.21583333333333332</v>
      </c>
    </row>
    <row r="15" spans="1:14" ht="9">
      <c r="A15" s="4" t="s">
        <v>28</v>
      </c>
      <c r="B15" s="4">
        <v>0.28</v>
      </c>
      <c r="C15" s="4">
        <v>0.27</v>
      </c>
      <c r="D15" s="4">
        <v>0.26</v>
      </c>
      <c r="E15" s="4">
        <v>0.26</v>
      </c>
      <c r="F15" s="4">
        <v>0.24</v>
      </c>
      <c r="G15" s="4">
        <v>0.24</v>
      </c>
      <c r="H15" s="4">
        <v>0.24</v>
      </c>
      <c r="I15" s="4">
        <v>0.27</v>
      </c>
      <c r="J15" s="4">
        <v>0.28</v>
      </c>
      <c r="K15" s="4">
        <v>0.3</v>
      </c>
      <c r="L15" s="4">
        <v>0.36</v>
      </c>
      <c r="M15" s="4">
        <v>0.4</v>
      </c>
      <c r="N15" s="4">
        <f t="shared" si="0"/>
        <v>0.28333333333333327</v>
      </c>
    </row>
    <row r="16" spans="1:14" ht="9">
      <c r="A16" s="4" t="s">
        <v>29</v>
      </c>
      <c r="B16" s="4">
        <v>0.38</v>
      </c>
      <c r="C16" s="4">
        <v>0.34</v>
      </c>
      <c r="D16" s="4">
        <v>0.31</v>
      </c>
      <c r="E16" s="4">
        <v>0.24</v>
      </c>
      <c r="F16" s="4">
        <v>0.23</v>
      </c>
      <c r="G16" s="4">
        <v>0.23</v>
      </c>
      <c r="H16" s="4">
        <v>0.24</v>
      </c>
      <c r="I16" s="4">
        <v>0.24</v>
      </c>
      <c r="J16" s="4">
        <v>0.25</v>
      </c>
      <c r="K16" s="4">
        <v>0.23</v>
      </c>
      <c r="L16" s="4">
        <v>0.24</v>
      </c>
      <c r="M16" s="4">
        <v>0.24</v>
      </c>
      <c r="N16" s="4">
        <f t="shared" si="0"/>
        <v>0.26416666666666666</v>
      </c>
    </row>
    <row r="17" spans="1:14" ht="9">
      <c r="A17" s="4" t="s">
        <v>30</v>
      </c>
      <c r="B17" s="4">
        <v>0.22</v>
      </c>
      <c r="C17" s="4">
        <v>0.21</v>
      </c>
      <c r="D17" s="4">
        <v>0.21</v>
      </c>
      <c r="E17" s="4">
        <v>0.2</v>
      </c>
      <c r="F17" s="4">
        <v>0.21</v>
      </c>
      <c r="G17" s="4">
        <v>0.2</v>
      </c>
      <c r="H17" s="4">
        <v>0.19</v>
      </c>
      <c r="I17" s="4">
        <v>0.2</v>
      </c>
      <c r="J17" s="4">
        <v>0.19</v>
      </c>
      <c r="K17" s="4">
        <v>0.19</v>
      </c>
      <c r="L17" s="4">
        <v>0.2</v>
      </c>
      <c r="M17" s="4">
        <v>0.18</v>
      </c>
      <c r="N17" s="4">
        <f t="shared" si="0"/>
        <v>0.20000000000000004</v>
      </c>
    </row>
    <row r="18" spans="1:14" ht="9">
      <c r="A18" s="4" t="s">
        <v>31</v>
      </c>
      <c r="B18" s="4">
        <v>0.19</v>
      </c>
      <c r="C18" s="4">
        <v>0.19</v>
      </c>
      <c r="D18" s="4">
        <v>0.2</v>
      </c>
      <c r="E18" s="4">
        <v>0.17</v>
      </c>
      <c r="F18" s="4">
        <v>0.17</v>
      </c>
      <c r="G18" s="4">
        <v>0.17</v>
      </c>
      <c r="H18" s="4">
        <v>0.18</v>
      </c>
      <c r="I18" s="4">
        <v>0.18</v>
      </c>
      <c r="J18" s="4">
        <v>0.2</v>
      </c>
      <c r="K18" s="4">
        <v>0.2</v>
      </c>
      <c r="L18" s="4">
        <v>0.21</v>
      </c>
      <c r="M18" s="4">
        <v>0.26</v>
      </c>
      <c r="N18" s="4">
        <f t="shared" si="0"/>
        <v>0.19333333333333336</v>
      </c>
    </row>
    <row r="19" spans="1:14" ht="9">
      <c r="A19" s="4" t="s">
        <v>32</v>
      </c>
      <c r="B19" s="4">
        <v>0.3</v>
      </c>
      <c r="C19" s="4">
        <v>0.29</v>
      </c>
      <c r="D19" s="4">
        <v>0.31</v>
      </c>
      <c r="E19" s="4">
        <v>0.32</v>
      </c>
      <c r="F19" s="4">
        <v>0.32</v>
      </c>
      <c r="G19" s="4">
        <v>0.38</v>
      </c>
      <c r="H19" s="4">
        <v>0.39</v>
      </c>
      <c r="I19" s="4">
        <v>0.53</v>
      </c>
      <c r="J19" s="4">
        <v>0.52</v>
      </c>
      <c r="K19" s="4">
        <v>0.47</v>
      </c>
      <c r="L19" s="4">
        <v>0.43</v>
      </c>
      <c r="M19" s="4">
        <v>0.43</v>
      </c>
      <c r="N19" s="4">
        <f t="shared" si="0"/>
        <v>0.3908333333333333</v>
      </c>
    </row>
    <row r="20" spans="1:14" ht="9">
      <c r="A20" s="4" t="s">
        <v>33</v>
      </c>
      <c r="B20" s="4">
        <v>0.47</v>
      </c>
      <c r="C20" s="4">
        <v>0.48</v>
      </c>
      <c r="D20" s="4">
        <v>0.46</v>
      </c>
      <c r="E20" s="4">
        <v>0.38</v>
      </c>
      <c r="F20" s="4">
        <v>0.3</v>
      </c>
      <c r="G20" s="4">
        <v>0.29</v>
      </c>
      <c r="H20" s="4">
        <v>0.3</v>
      </c>
      <c r="I20" s="4">
        <v>0.33</v>
      </c>
      <c r="J20" s="4">
        <v>0.4</v>
      </c>
      <c r="K20" s="4">
        <v>0.44</v>
      </c>
      <c r="L20" s="4">
        <v>0.43</v>
      </c>
      <c r="M20" s="4">
        <v>0.43</v>
      </c>
      <c r="N20" s="4">
        <f t="shared" si="0"/>
        <v>0.3924999999999999</v>
      </c>
    </row>
    <row r="21" spans="1:14" ht="9">
      <c r="A21" s="4" t="s">
        <v>34</v>
      </c>
      <c r="B21" s="4">
        <v>0.42</v>
      </c>
      <c r="C21" s="4">
        <v>0.37</v>
      </c>
      <c r="D21" s="4">
        <v>0.37</v>
      </c>
      <c r="E21" s="4">
        <v>0.31</v>
      </c>
      <c r="F21" s="4">
        <v>0.35</v>
      </c>
      <c r="G21" s="4">
        <v>0.33</v>
      </c>
      <c r="H21" s="4">
        <v>0.34</v>
      </c>
      <c r="I21" s="4">
        <v>0.36</v>
      </c>
      <c r="J21" s="4">
        <v>0.39</v>
      </c>
      <c r="K21" s="4">
        <v>0.4</v>
      </c>
      <c r="L21" s="4">
        <v>0.41</v>
      </c>
      <c r="M21" s="4">
        <v>0.43</v>
      </c>
      <c r="N21" s="4">
        <f t="shared" si="0"/>
        <v>0.3733333333333333</v>
      </c>
    </row>
    <row r="22" spans="1:14" ht="9">
      <c r="A22" s="4" t="s">
        <v>35</v>
      </c>
      <c r="B22" s="4">
        <v>0.43</v>
      </c>
      <c r="C22" s="4">
        <v>0.42</v>
      </c>
      <c r="D22" s="4">
        <v>0.41</v>
      </c>
      <c r="E22" s="4">
        <v>0.41</v>
      </c>
      <c r="F22" s="4">
        <v>0.41</v>
      </c>
      <c r="G22" s="4">
        <v>0.39</v>
      </c>
      <c r="H22" s="4">
        <v>0.39</v>
      </c>
      <c r="I22" s="4">
        <v>0.39</v>
      </c>
      <c r="J22" s="4">
        <v>0.42</v>
      </c>
      <c r="K22" s="4">
        <v>0.44</v>
      </c>
      <c r="L22" s="4">
        <v>0.48</v>
      </c>
      <c r="M22" s="4">
        <v>0.5</v>
      </c>
      <c r="N22" s="4">
        <f t="shared" si="0"/>
        <v>0.42416666666666664</v>
      </c>
    </row>
    <row r="23" spans="1:14" ht="9">
      <c r="A23" s="4" t="s">
        <v>36</v>
      </c>
      <c r="B23" s="4">
        <v>0.5</v>
      </c>
      <c r="C23" s="4">
        <v>0.51</v>
      </c>
      <c r="D23" s="4">
        <v>0.47</v>
      </c>
      <c r="E23" s="4">
        <v>0.4</v>
      </c>
      <c r="F23" s="4">
        <v>0.37</v>
      </c>
      <c r="G23" s="4">
        <v>0.36</v>
      </c>
      <c r="H23" s="4">
        <v>0.39</v>
      </c>
      <c r="I23" s="4">
        <v>0.38</v>
      </c>
      <c r="J23" s="4">
        <v>0.39</v>
      </c>
      <c r="K23" s="4">
        <v>0.33</v>
      </c>
      <c r="L23" s="4">
        <v>0.36</v>
      </c>
      <c r="M23" s="4">
        <v>0.41</v>
      </c>
      <c r="N23" s="4">
        <f t="shared" si="0"/>
        <v>0.4058333333333333</v>
      </c>
    </row>
    <row r="24" spans="1:14" ht="9">
      <c r="A24" s="4" t="s">
        <v>37</v>
      </c>
      <c r="B24" s="4">
        <v>0.34</v>
      </c>
      <c r="C24" s="4">
        <v>0.4</v>
      </c>
      <c r="D24" s="4">
        <v>0.39</v>
      </c>
      <c r="E24" s="4">
        <v>0.38</v>
      </c>
      <c r="F24" s="4">
        <v>0.36</v>
      </c>
      <c r="G24" s="4">
        <v>0.31</v>
      </c>
      <c r="H24" s="4">
        <v>0.37</v>
      </c>
      <c r="I24" s="4">
        <v>0.38</v>
      </c>
      <c r="J24" s="4">
        <v>0.41</v>
      </c>
      <c r="K24" s="4">
        <v>0.39</v>
      </c>
      <c r="L24" s="4">
        <v>0.44</v>
      </c>
      <c r="M24" s="4">
        <v>0.48</v>
      </c>
      <c r="N24" s="4">
        <f t="shared" si="0"/>
        <v>0.3875</v>
      </c>
    </row>
    <row r="25" spans="1:14" ht="9">
      <c r="A25" s="4" t="s">
        <v>38</v>
      </c>
      <c r="B25" s="4">
        <v>0.44</v>
      </c>
      <c r="C25" s="4">
        <v>0.43</v>
      </c>
      <c r="D25" s="4">
        <v>0.48</v>
      </c>
      <c r="E25" s="4">
        <v>0.44</v>
      </c>
      <c r="F25" s="4">
        <v>0.41</v>
      </c>
      <c r="G25" s="4">
        <v>0.43</v>
      </c>
      <c r="H25" s="4">
        <v>0.41</v>
      </c>
      <c r="I25" s="4">
        <v>0.41</v>
      </c>
      <c r="J25" s="4">
        <v>0.4</v>
      </c>
      <c r="K25" s="4">
        <v>0.39</v>
      </c>
      <c r="L25" s="4">
        <v>0.43</v>
      </c>
      <c r="M25" s="4">
        <v>0.48</v>
      </c>
      <c r="N25" s="4">
        <f t="shared" si="0"/>
        <v>0.4291666666666667</v>
      </c>
    </row>
    <row r="26" spans="1:14" ht="9">
      <c r="A26" s="4" t="s">
        <v>39</v>
      </c>
      <c r="B26" s="4">
        <v>0.41</v>
      </c>
      <c r="C26" s="4">
        <v>0.4</v>
      </c>
      <c r="D26" s="4">
        <v>0.39</v>
      </c>
      <c r="E26" s="4">
        <v>0.34</v>
      </c>
      <c r="F26" s="4">
        <v>0.31</v>
      </c>
      <c r="G26" s="4">
        <v>0.34</v>
      </c>
      <c r="H26" s="4">
        <v>0.35</v>
      </c>
      <c r="I26" s="4">
        <v>0.4</v>
      </c>
      <c r="J26" s="4">
        <v>0.45</v>
      </c>
      <c r="K26" s="4">
        <v>0.43</v>
      </c>
      <c r="L26" s="4">
        <v>0.49</v>
      </c>
      <c r="M26" s="4">
        <v>0.53</v>
      </c>
      <c r="N26" s="4">
        <f t="shared" si="0"/>
        <v>0.4033333333333334</v>
      </c>
    </row>
    <row r="27" spans="1:14" ht="9">
      <c r="A27" s="4" t="s">
        <v>40</v>
      </c>
      <c r="B27" s="4">
        <v>0.48</v>
      </c>
      <c r="C27" s="4">
        <v>0.44</v>
      </c>
      <c r="D27" s="4">
        <v>0.44</v>
      </c>
      <c r="E27" s="4">
        <v>0.48</v>
      </c>
      <c r="F27" s="4">
        <v>0.43</v>
      </c>
      <c r="G27" s="4">
        <v>0.42</v>
      </c>
      <c r="H27" s="4">
        <v>0.46</v>
      </c>
      <c r="I27" s="4">
        <v>0.43</v>
      </c>
      <c r="J27" s="4">
        <v>0.48</v>
      </c>
      <c r="K27" s="4">
        <v>0.48</v>
      </c>
      <c r="L27" s="4">
        <v>0.6</v>
      </c>
      <c r="M27" s="4">
        <v>0.6</v>
      </c>
      <c r="N27" s="4">
        <f t="shared" si="0"/>
        <v>0.47833333333333333</v>
      </c>
    </row>
    <row r="28" spans="1:14" ht="9">
      <c r="A28" s="4" t="s">
        <v>41</v>
      </c>
      <c r="B28" s="4">
        <v>0.59</v>
      </c>
      <c r="C28" s="4">
        <v>0.62</v>
      </c>
      <c r="D28" s="4">
        <v>0.63</v>
      </c>
      <c r="E28" s="4">
        <v>0.58</v>
      </c>
      <c r="F28" s="4">
        <v>0.49</v>
      </c>
      <c r="G28" s="4">
        <v>0.46</v>
      </c>
      <c r="H28" s="4">
        <v>0.49</v>
      </c>
      <c r="I28" s="4">
        <v>0.45</v>
      </c>
      <c r="J28" s="4">
        <v>0.51</v>
      </c>
      <c r="K28" s="4">
        <v>0.53</v>
      </c>
      <c r="L28" s="4">
        <v>0.52</v>
      </c>
      <c r="M28" s="4">
        <v>0.46</v>
      </c>
      <c r="N28" s="4">
        <f t="shared" si="0"/>
        <v>0.5275000000000001</v>
      </c>
    </row>
    <row r="29" spans="1:14" ht="9">
      <c r="A29" s="4" t="s">
        <v>42</v>
      </c>
      <c r="B29" s="4">
        <v>0.46</v>
      </c>
      <c r="C29" s="4">
        <v>0.49</v>
      </c>
      <c r="D29" s="4">
        <v>0.52</v>
      </c>
      <c r="E29" s="4">
        <v>0.51</v>
      </c>
      <c r="F29" s="4">
        <v>0.55</v>
      </c>
      <c r="G29" s="4">
        <v>0.53</v>
      </c>
      <c r="H29" s="4">
        <v>0.52</v>
      </c>
      <c r="I29" s="4">
        <v>0.58</v>
      </c>
      <c r="J29" s="4">
        <v>0.61</v>
      </c>
      <c r="K29" s="4">
        <v>0.64</v>
      </c>
      <c r="L29" s="4">
        <v>0.72</v>
      </c>
      <c r="M29" s="4">
        <v>0.6</v>
      </c>
      <c r="N29" s="4">
        <f t="shared" si="0"/>
        <v>0.5608333333333333</v>
      </c>
    </row>
    <row r="30" spans="1:14" ht="9">
      <c r="A30" s="4" t="s">
        <v>43</v>
      </c>
      <c r="B30" s="4">
        <v>0.93</v>
      </c>
      <c r="C30" s="4">
        <v>0.88</v>
      </c>
      <c r="D30" s="4">
        <v>0.74</v>
      </c>
      <c r="E30" s="4">
        <v>0.87</v>
      </c>
      <c r="F30" s="4">
        <v>0.62</v>
      </c>
      <c r="G30" s="4">
        <v>0.54</v>
      </c>
      <c r="H30" s="4">
        <v>0.53</v>
      </c>
      <c r="I30" s="4">
        <v>0.52</v>
      </c>
      <c r="J30" s="4">
        <v>0.51</v>
      </c>
      <c r="K30" s="4">
        <v>0.48</v>
      </c>
      <c r="L30" s="4">
        <v>0.55</v>
      </c>
      <c r="M30" s="4">
        <v>0.5</v>
      </c>
      <c r="N30" s="4">
        <f t="shared" si="0"/>
        <v>0.6391666666666668</v>
      </c>
    </row>
    <row r="31" spans="1:14" ht="9">
      <c r="A31" s="4" t="s">
        <v>44</v>
      </c>
      <c r="B31" s="4">
        <v>0.43</v>
      </c>
      <c r="C31" s="4">
        <v>0.44</v>
      </c>
      <c r="D31" s="4">
        <v>0.51</v>
      </c>
      <c r="E31" s="4">
        <v>0.45</v>
      </c>
      <c r="F31" s="4">
        <v>0.42</v>
      </c>
      <c r="G31" s="4">
        <v>0.46</v>
      </c>
      <c r="H31" s="4">
        <v>0.45</v>
      </c>
      <c r="I31" s="4">
        <v>0.51</v>
      </c>
      <c r="J31" s="4">
        <v>0.56</v>
      </c>
      <c r="K31" s="4">
        <v>0.57</v>
      </c>
      <c r="L31" s="4">
        <v>0.6</v>
      </c>
      <c r="M31" s="4">
        <v>0.8</v>
      </c>
      <c r="N31" s="4">
        <f t="shared" si="0"/>
        <v>0.5166666666666667</v>
      </c>
    </row>
    <row r="32" spans="1:14" ht="9">
      <c r="A32" s="4" t="s">
        <v>45</v>
      </c>
      <c r="B32" s="4">
        <v>0.58</v>
      </c>
      <c r="C32" s="4">
        <v>0.54</v>
      </c>
      <c r="D32" s="4">
        <v>0.61</v>
      </c>
      <c r="E32" s="4">
        <v>0.49</v>
      </c>
      <c r="F32" s="4">
        <v>0.49</v>
      </c>
      <c r="G32" s="4">
        <v>0.42</v>
      </c>
      <c r="H32" s="4">
        <v>0.52</v>
      </c>
      <c r="I32" s="4">
        <v>0.65</v>
      </c>
      <c r="J32" s="4">
        <v>0.55</v>
      </c>
      <c r="K32" s="4">
        <v>0.5</v>
      </c>
      <c r="L32" s="4">
        <v>0.6</v>
      </c>
      <c r="M32" s="4">
        <v>0.52</v>
      </c>
      <c r="N32" s="4">
        <f t="shared" si="0"/>
        <v>0.5391666666666666</v>
      </c>
    </row>
    <row r="33" spans="1:14" ht="9">
      <c r="A33" s="4" t="s">
        <v>46</v>
      </c>
      <c r="B33" s="4">
        <v>0.52</v>
      </c>
      <c r="C33" s="4">
        <v>0.5</v>
      </c>
      <c r="D33" s="4">
        <v>0.46</v>
      </c>
      <c r="E33" s="4">
        <v>0.46</v>
      </c>
      <c r="F33" s="4">
        <v>0.4</v>
      </c>
      <c r="G33" s="4">
        <v>0.4</v>
      </c>
      <c r="H33" s="4">
        <v>0.41</v>
      </c>
      <c r="I33" s="4">
        <v>0.41</v>
      </c>
      <c r="J33" s="4">
        <v>0.5</v>
      </c>
      <c r="K33" s="4">
        <v>0.41</v>
      </c>
      <c r="L33" s="4">
        <v>0.45</v>
      </c>
      <c r="M33" s="4">
        <v>0.6</v>
      </c>
      <c r="N33" s="4">
        <f t="shared" si="0"/>
        <v>0.46</v>
      </c>
    </row>
    <row r="34" spans="1:14" ht="9">
      <c r="A34" s="4" t="s">
        <v>47</v>
      </c>
      <c r="B34" s="4">
        <v>0.39</v>
      </c>
      <c r="C34" s="4">
        <v>0.37</v>
      </c>
      <c r="D34" s="4">
        <v>0.4</v>
      </c>
      <c r="E34" s="4">
        <v>0.36</v>
      </c>
      <c r="F34" s="4">
        <v>0.33</v>
      </c>
      <c r="G34" s="4">
        <v>0.36</v>
      </c>
      <c r="H34" s="4">
        <v>0.5</v>
      </c>
      <c r="I34" s="4">
        <v>0.5</v>
      </c>
      <c r="J34" s="4">
        <v>0.56</v>
      </c>
      <c r="K34" s="4">
        <v>0.51</v>
      </c>
      <c r="L34" s="4">
        <v>0.52</v>
      </c>
      <c r="M34" s="4">
        <v>0.52</v>
      </c>
      <c r="N34" s="4">
        <f t="shared" si="0"/>
        <v>0.44333333333333336</v>
      </c>
    </row>
    <row r="35" spans="1:14" ht="9">
      <c r="A35" s="4" t="s">
        <v>48</v>
      </c>
      <c r="B35" s="4">
        <v>0.56</v>
      </c>
      <c r="C35" s="4">
        <v>0.54</v>
      </c>
      <c r="D35" s="4">
        <v>0.73</v>
      </c>
      <c r="E35" s="4">
        <v>0.58</v>
      </c>
      <c r="F35" s="4">
        <v>0.54</v>
      </c>
      <c r="G35" s="4">
        <v>0.56</v>
      </c>
      <c r="H35" s="4">
        <v>0.57</v>
      </c>
      <c r="I35" s="4">
        <v>0.65</v>
      </c>
      <c r="J35" s="4">
        <v>0.64</v>
      </c>
      <c r="K35" s="4">
        <v>0.64</v>
      </c>
      <c r="L35" s="4">
        <v>0.73</v>
      </c>
      <c r="M35" s="4">
        <v>0.77</v>
      </c>
      <c r="N35" s="4">
        <f t="shared" si="0"/>
        <v>0.6258333333333334</v>
      </c>
    </row>
    <row r="36" spans="1:14" ht="9">
      <c r="A36" s="4" t="s">
        <v>49</v>
      </c>
      <c r="B36" s="4">
        <v>0.78</v>
      </c>
      <c r="C36" s="4">
        <v>0.62</v>
      </c>
      <c r="D36" s="4">
        <v>0.72</v>
      </c>
      <c r="E36" s="4">
        <v>0.64</v>
      </c>
      <c r="F36" s="4">
        <v>0.51</v>
      </c>
      <c r="G36" s="4">
        <v>0.54</v>
      </c>
      <c r="H36" s="4">
        <v>0.47</v>
      </c>
      <c r="I36" s="4">
        <v>0.58</v>
      </c>
      <c r="J36" s="4">
        <v>0.61</v>
      </c>
      <c r="K36" s="4">
        <v>0.65</v>
      </c>
      <c r="L36" s="4">
        <v>0.66</v>
      </c>
      <c r="M36" s="4">
        <v>0.66</v>
      </c>
      <c r="N36" s="4">
        <f t="shared" si="0"/>
        <v>0.6200000000000001</v>
      </c>
    </row>
    <row r="37" spans="1:14" ht="9">
      <c r="A37" s="4" t="s">
        <v>50</v>
      </c>
      <c r="B37" s="4">
        <v>0.72</v>
      </c>
      <c r="C37" s="4">
        <v>0.6</v>
      </c>
      <c r="D37" s="4">
        <v>0.7</v>
      </c>
      <c r="E37" s="4">
        <v>0.56</v>
      </c>
      <c r="F37" s="4">
        <v>0.48</v>
      </c>
      <c r="G37" s="4">
        <v>0.48</v>
      </c>
      <c r="H37" s="4">
        <v>0.55</v>
      </c>
      <c r="I37" s="4">
        <v>0.54</v>
      </c>
      <c r="J37" s="4">
        <v>0.52</v>
      </c>
      <c r="K37" s="4">
        <v>0.52</v>
      </c>
      <c r="L37" s="4">
        <v>0.53</v>
      </c>
      <c r="M37" s="4">
        <v>0.6</v>
      </c>
      <c r="N37" s="4">
        <f t="shared" si="0"/>
        <v>0.5666666666666667</v>
      </c>
    </row>
    <row r="38" spans="1:14" ht="9">
      <c r="A38" s="4" t="s">
        <v>51</v>
      </c>
      <c r="B38" s="4">
        <v>0.46</v>
      </c>
      <c r="C38" s="4">
        <v>0.44</v>
      </c>
      <c r="D38" s="4">
        <v>0.42</v>
      </c>
      <c r="E38" s="4">
        <v>0.43</v>
      </c>
      <c r="F38" s="4">
        <v>0.38</v>
      </c>
      <c r="G38" s="4">
        <v>0.41</v>
      </c>
      <c r="H38" s="4">
        <v>0.4</v>
      </c>
      <c r="I38" s="4">
        <v>0.42</v>
      </c>
      <c r="J38" s="4">
        <v>0.49</v>
      </c>
      <c r="K38" s="4">
        <v>0.46</v>
      </c>
      <c r="L38" s="4">
        <v>0.55</v>
      </c>
      <c r="M38" s="4">
        <v>0.54</v>
      </c>
      <c r="N38" s="4">
        <f t="shared" si="0"/>
        <v>0.44999999999999996</v>
      </c>
    </row>
    <row r="39" spans="1:14" ht="9">
      <c r="A39" s="4" t="s">
        <v>52</v>
      </c>
      <c r="B39" s="4">
        <v>0.53</v>
      </c>
      <c r="C39" s="4">
        <v>0.51</v>
      </c>
      <c r="D39" s="4">
        <v>0.61</v>
      </c>
      <c r="E39" s="4">
        <v>0.56</v>
      </c>
      <c r="F39" s="4">
        <v>0.48</v>
      </c>
      <c r="G39" s="4">
        <v>0.52</v>
      </c>
      <c r="H39" s="4">
        <v>0.47</v>
      </c>
      <c r="I39" s="4">
        <v>0.51</v>
      </c>
      <c r="J39" s="4">
        <v>0.45</v>
      </c>
      <c r="K39" s="4">
        <v>0.49</v>
      </c>
      <c r="L39" s="4">
        <v>0.52</v>
      </c>
      <c r="M39" s="4">
        <v>0.52</v>
      </c>
      <c r="N39" s="4">
        <f t="shared" si="0"/>
        <v>0.5141666666666667</v>
      </c>
    </row>
    <row r="40" spans="1:14" ht="9">
      <c r="A40" s="4" t="s">
        <v>54</v>
      </c>
      <c r="B40" s="4">
        <v>0.51</v>
      </c>
      <c r="C40" s="4">
        <v>0.52</v>
      </c>
      <c r="D40" s="4">
        <v>0.55</v>
      </c>
      <c r="E40" s="4">
        <v>0.49</v>
      </c>
      <c r="F40" s="4">
        <v>0.55</v>
      </c>
      <c r="G40" s="4">
        <v>0.44</v>
      </c>
      <c r="H40" s="4">
        <v>0.44</v>
      </c>
      <c r="I40" s="4">
        <v>0.47</v>
      </c>
      <c r="J40" s="4">
        <v>0.48</v>
      </c>
      <c r="K40" s="4">
        <v>0.44</v>
      </c>
      <c r="L40" s="4">
        <v>0.5</v>
      </c>
      <c r="M40" s="4">
        <v>0.52</v>
      </c>
      <c r="N40" s="4">
        <f t="shared" si="0"/>
        <v>0.4925</v>
      </c>
    </row>
    <row r="41" spans="1:14" ht="9">
      <c r="A41" s="4" t="s">
        <v>55</v>
      </c>
      <c r="B41" s="4">
        <v>0.49</v>
      </c>
      <c r="C41" s="4">
        <v>0.49</v>
      </c>
      <c r="D41" s="4">
        <v>0.49</v>
      </c>
      <c r="E41" s="4">
        <v>0.49</v>
      </c>
      <c r="F41" s="4">
        <v>0.42</v>
      </c>
      <c r="G41" s="4">
        <v>0.44</v>
      </c>
      <c r="H41" s="4">
        <v>0.48</v>
      </c>
      <c r="I41" s="4">
        <v>0.51</v>
      </c>
      <c r="J41" s="4">
        <v>0.55</v>
      </c>
      <c r="K41" s="4">
        <v>0.55</v>
      </c>
      <c r="L41" s="4">
        <v>0.66</v>
      </c>
      <c r="M41" s="4">
        <v>0.69</v>
      </c>
      <c r="N41" s="4">
        <f t="shared" si="0"/>
        <v>0.5216666666666666</v>
      </c>
    </row>
    <row r="42" spans="1:14" ht="9">
      <c r="A42" s="4" t="s">
        <v>56</v>
      </c>
      <c r="B42" s="4">
        <v>0.68</v>
      </c>
      <c r="C42" s="4">
        <v>0.65</v>
      </c>
      <c r="D42" s="4">
        <v>0.69</v>
      </c>
      <c r="E42" s="4">
        <v>0.65</v>
      </c>
      <c r="F42" s="4">
        <v>0.57</v>
      </c>
      <c r="G42" s="4">
        <v>0.58</v>
      </c>
      <c r="H42" s="4">
        <v>0.58</v>
      </c>
      <c r="I42" s="4">
        <v>0.63</v>
      </c>
      <c r="J42" s="4">
        <v>0.65</v>
      </c>
      <c r="K42" s="4">
        <v>0.63</v>
      </c>
      <c r="L42" s="4">
        <v>0.73</v>
      </c>
      <c r="M42" s="4">
        <v>0.8</v>
      </c>
      <c r="N42" s="4">
        <f t="shared" si="0"/>
        <v>0.6533333333333332</v>
      </c>
    </row>
    <row r="43" spans="1:14" ht="9">
      <c r="A43" s="4" t="s">
        <v>57</v>
      </c>
      <c r="B43" s="4">
        <v>0.66</v>
      </c>
      <c r="C43" s="4">
        <v>0.65</v>
      </c>
      <c r="D43" s="4">
        <v>0.61</v>
      </c>
      <c r="E43" s="4">
        <v>0.53</v>
      </c>
      <c r="F43" s="4">
        <v>0.51</v>
      </c>
      <c r="G43" s="4">
        <v>0.45</v>
      </c>
      <c r="H43" s="4">
        <v>0.53</v>
      </c>
      <c r="I43" s="4">
        <v>0.5</v>
      </c>
      <c r="J43" s="4">
        <v>0.58</v>
      </c>
      <c r="K43" s="4">
        <v>0.53</v>
      </c>
      <c r="L43" s="4">
        <v>0.71</v>
      </c>
      <c r="M43" s="4">
        <v>0.68</v>
      </c>
      <c r="N43" s="4">
        <f t="shared" si="0"/>
        <v>0.5783333333333334</v>
      </c>
    </row>
    <row r="44" spans="1:14" ht="9">
      <c r="A44" s="25">
        <v>1998</v>
      </c>
      <c r="B44" s="5">
        <v>0.63</v>
      </c>
      <c r="C44" s="5">
        <v>0.51</v>
      </c>
      <c r="D44" s="5">
        <v>0.57</v>
      </c>
      <c r="E44" s="5">
        <v>0.5</v>
      </c>
      <c r="F44" s="5">
        <v>0.39</v>
      </c>
      <c r="G44" s="5">
        <v>0.45</v>
      </c>
      <c r="H44" s="5">
        <v>0.43</v>
      </c>
      <c r="I44" s="5">
        <v>0.52</v>
      </c>
      <c r="J44" s="5">
        <v>0.5</v>
      </c>
      <c r="K44" s="5">
        <v>0.53</v>
      </c>
      <c r="L44" s="5">
        <v>0.61</v>
      </c>
      <c r="M44" s="5">
        <v>0.61</v>
      </c>
      <c r="N44" s="5">
        <f t="shared" si="0"/>
        <v>0.5208333333333334</v>
      </c>
    </row>
    <row r="45" spans="1:14" ht="9">
      <c r="A45" s="25">
        <v>1999</v>
      </c>
      <c r="B45" s="5">
        <v>0.58</v>
      </c>
      <c r="C45" s="5">
        <v>0.5</v>
      </c>
      <c r="D45" s="5">
        <v>0.53</v>
      </c>
      <c r="E45" s="5">
        <v>0.43</v>
      </c>
      <c r="F45" s="5">
        <v>0.36</v>
      </c>
      <c r="G45" s="5">
        <v>0.37</v>
      </c>
      <c r="H45" s="5">
        <v>0.41</v>
      </c>
      <c r="I45" s="5">
        <v>0.42</v>
      </c>
      <c r="J45" s="5">
        <v>0.4</v>
      </c>
      <c r="K45" s="5">
        <v>0.34</v>
      </c>
      <c r="L45" s="5">
        <v>0.48</v>
      </c>
      <c r="M45" s="5">
        <v>0.44</v>
      </c>
      <c r="N45" s="5">
        <f t="shared" si="0"/>
        <v>0.4383333333333334</v>
      </c>
    </row>
    <row r="46" spans="1:14" ht="9">
      <c r="A46" s="25">
        <v>2000</v>
      </c>
      <c r="B46" s="5">
        <v>0.4</v>
      </c>
      <c r="C46" s="5">
        <v>0.52</v>
      </c>
      <c r="D46" s="5">
        <v>0.39</v>
      </c>
      <c r="E46" s="5">
        <v>0.48</v>
      </c>
      <c r="F46" s="5">
        <v>0.32</v>
      </c>
      <c r="G46" s="5">
        <v>0.44</v>
      </c>
      <c r="H46" s="5">
        <v>0.38</v>
      </c>
      <c r="I46" s="5">
        <v>0.5</v>
      </c>
      <c r="J46" s="5">
        <v>0.42</v>
      </c>
      <c r="K46" s="5">
        <v>0.51</v>
      </c>
      <c r="L46" s="5">
        <v>0.57</v>
      </c>
      <c r="M46" s="5">
        <v>0.68</v>
      </c>
      <c r="N46" s="5">
        <f t="shared" si="0"/>
        <v>0.46749999999999997</v>
      </c>
    </row>
    <row r="47" spans="1:14" ht="9">
      <c r="A47" s="25">
        <v>2001</v>
      </c>
      <c r="B47" s="5">
        <v>0.51</v>
      </c>
      <c r="C47" s="5">
        <v>0.5</v>
      </c>
      <c r="D47" s="5">
        <v>0.52</v>
      </c>
      <c r="E47" s="5">
        <v>0.48</v>
      </c>
      <c r="F47" s="5">
        <v>0.37</v>
      </c>
      <c r="G47" s="5">
        <v>0.36</v>
      </c>
      <c r="H47" s="5">
        <v>0.35</v>
      </c>
      <c r="I47" s="5">
        <v>0.39</v>
      </c>
      <c r="J47" s="5">
        <v>0.38</v>
      </c>
      <c r="K47" s="5">
        <v>0.43</v>
      </c>
      <c r="L47" s="5">
        <v>0.49</v>
      </c>
      <c r="M47" s="5">
        <v>0.41</v>
      </c>
      <c r="N47" s="5">
        <f t="shared" si="0"/>
        <v>0.43250000000000005</v>
      </c>
    </row>
    <row r="48" spans="1:14" ht="9">
      <c r="A48" s="25">
        <v>2002</v>
      </c>
      <c r="B48" s="5">
        <v>0.45</v>
      </c>
      <c r="C48" s="5">
        <v>0.37</v>
      </c>
      <c r="D48" s="5">
        <v>0.52</v>
      </c>
      <c r="E48" s="5">
        <v>0.32</v>
      </c>
      <c r="F48" s="4">
        <v>0.3</v>
      </c>
      <c r="G48" s="4">
        <v>0.45</v>
      </c>
      <c r="H48" s="4">
        <v>0.38</v>
      </c>
      <c r="I48" s="4">
        <v>0.44</v>
      </c>
      <c r="J48" s="4">
        <v>0.39</v>
      </c>
      <c r="K48" s="5">
        <v>0.35</v>
      </c>
      <c r="L48" s="5">
        <v>0.56</v>
      </c>
      <c r="M48" s="5">
        <v>0.52</v>
      </c>
      <c r="N48" s="5">
        <f t="shared" si="0"/>
        <v>0.4208333333333334</v>
      </c>
    </row>
    <row r="49" spans="1:14" ht="9">
      <c r="A49" s="25">
        <v>2003</v>
      </c>
      <c r="B49" s="5">
        <v>0.53</v>
      </c>
      <c r="C49" s="5">
        <v>0.47</v>
      </c>
      <c r="D49" s="5">
        <v>0.52</v>
      </c>
      <c r="E49" s="5">
        <v>0.52</v>
      </c>
      <c r="F49" s="4">
        <v>0.4</v>
      </c>
      <c r="G49" s="4">
        <v>0.5</v>
      </c>
      <c r="H49" s="4">
        <v>0.52</v>
      </c>
      <c r="I49" s="4">
        <v>0.67</v>
      </c>
      <c r="J49" s="4">
        <v>0.63</v>
      </c>
      <c r="K49" s="5">
        <v>0.7</v>
      </c>
      <c r="L49" s="5">
        <v>0.93</v>
      </c>
      <c r="M49" s="5">
        <v>0.74</v>
      </c>
      <c r="N49" s="5">
        <f t="shared" si="0"/>
        <v>0.5941666666666666</v>
      </c>
    </row>
    <row r="50" spans="1:14" ht="9">
      <c r="A50" s="25">
        <v>2004</v>
      </c>
      <c r="B50" s="5">
        <v>0.81</v>
      </c>
      <c r="C50" s="5">
        <v>0.75</v>
      </c>
      <c r="D50" s="5">
        <v>1</v>
      </c>
      <c r="E50" s="5">
        <v>0.61</v>
      </c>
      <c r="F50" s="4">
        <v>0.47</v>
      </c>
      <c r="G50" s="4">
        <v>0.5</v>
      </c>
      <c r="H50" s="4">
        <v>0.4</v>
      </c>
      <c r="I50" s="4">
        <v>0.33</v>
      </c>
      <c r="J50" s="4">
        <v>0.35</v>
      </c>
      <c r="K50" s="5">
        <v>0.3</v>
      </c>
      <c r="L50" s="5">
        <v>0.44</v>
      </c>
      <c r="M50" s="5">
        <v>0.49</v>
      </c>
      <c r="N50" s="5">
        <f t="shared" si="0"/>
        <v>0.5375</v>
      </c>
    </row>
    <row r="51" spans="1:14" ht="9">
      <c r="A51" s="25">
        <v>2005</v>
      </c>
      <c r="B51" s="5">
        <v>0.56</v>
      </c>
      <c r="C51" s="5">
        <v>0.55</v>
      </c>
      <c r="D51" s="5">
        <v>0.53</v>
      </c>
      <c r="E51" s="5">
        <v>0.47</v>
      </c>
      <c r="F51" s="4">
        <v>0.45</v>
      </c>
      <c r="G51" s="4">
        <v>0.45</v>
      </c>
      <c r="H51" s="4">
        <v>0.53</v>
      </c>
      <c r="I51" s="4">
        <v>0.47</v>
      </c>
      <c r="J51" s="4">
        <v>0.64</v>
      </c>
      <c r="K51" s="5">
        <v>0.51</v>
      </c>
      <c r="L51" s="5">
        <v>0.65</v>
      </c>
      <c r="M51" s="5">
        <v>0.72</v>
      </c>
      <c r="N51" s="5">
        <f t="shared" si="0"/>
        <v>0.5441666666666667</v>
      </c>
    </row>
    <row r="52" spans="1:14" ht="9">
      <c r="A52" s="25">
        <v>2006</v>
      </c>
      <c r="B52" s="5">
        <v>0.61</v>
      </c>
      <c r="C52" s="5">
        <v>0.5</v>
      </c>
      <c r="D52" s="5">
        <v>0.66</v>
      </c>
      <c r="E52" s="5">
        <v>0.51</v>
      </c>
      <c r="F52" s="4">
        <v>0.44</v>
      </c>
      <c r="G52" s="4">
        <v>0.56</v>
      </c>
      <c r="H52" s="4">
        <v>0.46</v>
      </c>
      <c r="I52" s="4">
        <v>0.57</v>
      </c>
      <c r="J52" s="4">
        <v>0.56</v>
      </c>
      <c r="K52" s="5">
        <v>0.57</v>
      </c>
      <c r="L52" s="5">
        <v>0.87</v>
      </c>
      <c r="M52" s="5">
        <v>0.81</v>
      </c>
      <c r="N52" s="5">
        <f t="shared" si="0"/>
        <v>0.5933333333333334</v>
      </c>
    </row>
    <row r="53" spans="1:14" ht="9">
      <c r="A53" s="25">
        <v>2007</v>
      </c>
      <c r="B53" s="5">
        <v>0.92</v>
      </c>
      <c r="C53" s="5">
        <v>0.78</v>
      </c>
      <c r="D53" s="5">
        <v>0.83</v>
      </c>
      <c r="E53" s="5">
        <v>0.72</v>
      </c>
      <c r="F53" s="4">
        <v>0.77</v>
      </c>
      <c r="G53" s="4">
        <v>0.68</v>
      </c>
      <c r="H53" s="4">
        <v>0.95</v>
      </c>
      <c r="I53" s="4">
        <v>0.86</v>
      </c>
      <c r="J53" s="4">
        <v>1.07</v>
      </c>
      <c r="K53" s="5">
        <v>0.94</v>
      </c>
      <c r="L53" s="5">
        <v>1.26</v>
      </c>
      <c r="M53" s="5">
        <v>1.36</v>
      </c>
      <c r="N53" s="5">
        <f t="shared" si="0"/>
        <v>0.9283333333333332</v>
      </c>
    </row>
    <row r="54" spans="1:14" ht="9">
      <c r="A54" s="25">
        <v>2008</v>
      </c>
      <c r="B54" s="5">
        <v>1.29</v>
      </c>
      <c r="C54" s="5">
        <v>1.31</v>
      </c>
      <c r="D54" s="5">
        <v>1.38</v>
      </c>
      <c r="E54" s="5">
        <v>1.03</v>
      </c>
      <c r="F54" s="4">
        <v>0.87</v>
      </c>
      <c r="G54" s="4">
        <v>1.06</v>
      </c>
      <c r="H54" s="4">
        <v>0.84</v>
      </c>
      <c r="I54" s="4">
        <v>0.97</v>
      </c>
      <c r="J54" s="4">
        <v>1</v>
      </c>
      <c r="K54" s="5">
        <v>1.02</v>
      </c>
      <c r="L54" s="5">
        <v>1.03</v>
      </c>
      <c r="M54" s="5">
        <v>0.99</v>
      </c>
      <c r="N54" s="5">
        <f t="shared" si="0"/>
        <v>1.0658333333333332</v>
      </c>
    </row>
    <row r="55" spans="1:14" ht="9">
      <c r="A55" s="25">
        <v>2009</v>
      </c>
      <c r="B55" s="5">
        <v>1.03</v>
      </c>
      <c r="C55" s="5">
        <v>0.81</v>
      </c>
      <c r="D55" s="5">
        <v>0.81</v>
      </c>
      <c r="E55" s="5">
        <v>0.92</v>
      </c>
      <c r="F55" s="4">
        <v>0.62</v>
      </c>
      <c r="G55" s="4">
        <v>0.6</v>
      </c>
      <c r="H55" s="4">
        <v>0.71</v>
      </c>
      <c r="I55" s="4">
        <v>0.76</v>
      </c>
      <c r="J55" s="4">
        <v>0.74</v>
      </c>
      <c r="K55" s="5">
        <v>0.8</v>
      </c>
      <c r="L55" s="5">
        <v>1.01</v>
      </c>
      <c r="M55" s="5">
        <v>1.05</v>
      </c>
      <c r="N55" s="5">
        <f t="shared" si="0"/>
        <v>0.8216666666666668</v>
      </c>
    </row>
    <row r="56" spans="1:14" ht="9">
      <c r="A56" s="25">
        <v>2010</v>
      </c>
      <c r="B56" s="5">
        <v>0.92</v>
      </c>
      <c r="C56" s="5">
        <v>1.16</v>
      </c>
      <c r="D56" s="5">
        <v>0.77</v>
      </c>
      <c r="E56" s="5">
        <v>0.63</v>
      </c>
      <c r="F56" s="4">
        <v>0.62</v>
      </c>
      <c r="G56" s="4">
        <v>0.62</v>
      </c>
      <c r="H56" s="4">
        <v>0.71</v>
      </c>
      <c r="I56" s="4">
        <v>0.79</v>
      </c>
      <c r="J56" s="4">
        <v>0.64</v>
      </c>
      <c r="K56" s="5"/>
      <c r="L56" s="5"/>
      <c r="M56" s="5"/>
      <c r="N56" s="5">
        <f t="shared" si="0"/>
        <v>0.7622222222222221</v>
      </c>
    </row>
    <row r="57" spans="1:14" ht="9">
      <c r="A57" s="4"/>
      <c r="B57" s="4"/>
      <c r="C57" s="4" t="s">
        <v>63</v>
      </c>
      <c r="D57" s="4" t="s">
        <v>63</v>
      </c>
      <c r="E57" s="4" t="s">
        <v>63</v>
      </c>
      <c r="F57" s="4"/>
      <c r="G57" s="4"/>
      <c r="H57" s="4"/>
      <c r="I57" s="4" t="s">
        <v>63</v>
      </c>
      <c r="J57" s="4" t="s">
        <v>63</v>
      </c>
      <c r="K57" s="4" t="s">
        <v>63</v>
      </c>
      <c r="L57" s="4" t="s">
        <v>63</v>
      </c>
      <c r="M57" s="4"/>
      <c r="N57" s="4"/>
    </row>
    <row r="58" spans="1:14" ht="9">
      <c r="A58" s="4" t="s">
        <v>69</v>
      </c>
      <c r="B58" s="4">
        <f aca="true" t="shared" si="1" ref="B58:N58">AVERAGE(B53:B55)</f>
        <v>1.08</v>
      </c>
      <c r="C58" s="4">
        <f t="shared" si="1"/>
        <v>0.9666666666666667</v>
      </c>
      <c r="D58" s="4">
        <f t="shared" si="1"/>
        <v>1.0066666666666666</v>
      </c>
      <c r="E58" s="4">
        <f t="shared" si="1"/>
        <v>0.89</v>
      </c>
      <c r="F58" s="4">
        <f t="shared" si="1"/>
        <v>0.7533333333333334</v>
      </c>
      <c r="G58" s="4">
        <f t="shared" si="1"/>
        <v>0.7800000000000001</v>
      </c>
      <c r="H58" s="4">
        <f t="shared" si="1"/>
        <v>0.8333333333333334</v>
      </c>
      <c r="I58" s="4">
        <f t="shared" si="1"/>
        <v>0.8633333333333333</v>
      </c>
      <c r="J58" s="4">
        <f t="shared" si="1"/>
        <v>0.9366666666666669</v>
      </c>
      <c r="K58" s="4">
        <f t="shared" si="1"/>
        <v>0.9199999999999999</v>
      </c>
      <c r="L58" s="4">
        <f t="shared" si="1"/>
        <v>1.0999999999999999</v>
      </c>
      <c r="M58" s="4">
        <f t="shared" si="1"/>
        <v>1.1333333333333335</v>
      </c>
      <c r="N58" s="4">
        <f t="shared" si="1"/>
        <v>0.938611111111111</v>
      </c>
    </row>
    <row r="59" spans="1:14" ht="9">
      <c r="A59" s="4" t="s">
        <v>58</v>
      </c>
      <c r="B59" s="4">
        <f aca="true" t="shared" si="2" ref="B59:N59">AVERAGE(B46:B55)</f>
        <v>0.7110000000000001</v>
      </c>
      <c r="C59" s="4">
        <f t="shared" si="2"/>
        <v>0.656</v>
      </c>
      <c r="D59" s="4">
        <f t="shared" si="2"/>
        <v>0.716</v>
      </c>
      <c r="E59" s="4">
        <f t="shared" si="2"/>
        <v>0.606</v>
      </c>
      <c r="F59" s="4">
        <f t="shared" si="2"/>
        <v>0.501</v>
      </c>
      <c r="G59" s="4">
        <f t="shared" si="2"/>
        <v>0.5599999999999999</v>
      </c>
      <c r="H59" s="4">
        <f t="shared" si="2"/>
        <v>0.5519999999999999</v>
      </c>
      <c r="I59" s="4">
        <f t="shared" si="2"/>
        <v>0.5959999999999999</v>
      </c>
      <c r="J59" s="4">
        <f t="shared" si="2"/>
        <v>0.6180000000000001</v>
      </c>
      <c r="K59" s="4">
        <f t="shared" si="2"/>
        <v>0.613</v>
      </c>
      <c r="L59" s="4">
        <f t="shared" si="2"/>
        <v>0.7809999999999999</v>
      </c>
      <c r="M59" s="4">
        <f t="shared" si="2"/>
        <v>0.7769999999999999</v>
      </c>
      <c r="N59" s="4">
        <f t="shared" si="2"/>
        <v>0.6405833333333334</v>
      </c>
    </row>
    <row r="60" spans="1:14" ht="9">
      <c r="A60" s="11" t="s">
        <v>65</v>
      </c>
      <c r="B60" s="4">
        <f>AVERAGE(B16:B55)</f>
        <v>0.5547500000000001</v>
      </c>
      <c r="C60" s="4">
        <f aca="true" t="shared" si="3" ref="C60:N60">AVERAGE(C16:C55)</f>
        <v>0.5227499999999999</v>
      </c>
      <c r="D60" s="4">
        <f t="shared" si="3"/>
        <v>0.5522499999999999</v>
      </c>
      <c r="E60" s="4">
        <f t="shared" si="3"/>
        <v>0.49275000000000013</v>
      </c>
      <c r="F60" s="4">
        <f t="shared" si="3"/>
        <v>0.43425000000000014</v>
      </c>
      <c r="G60" s="4">
        <f t="shared" si="3"/>
        <v>0.4464999999999999</v>
      </c>
      <c r="H60" s="4">
        <f t="shared" si="3"/>
        <v>0.45700000000000013</v>
      </c>
      <c r="I60" s="4">
        <f t="shared" si="3"/>
        <v>0.48900000000000005</v>
      </c>
      <c r="J60" s="4">
        <f t="shared" si="3"/>
        <v>0.50875</v>
      </c>
      <c r="K60" s="4">
        <f t="shared" si="3"/>
        <v>0.4985000000000001</v>
      </c>
      <c r="L60" s="4">
        <f t="shared" si="3"/>
        <v>0.57925</v>
      </c>
      <c r="M60" s="4">
        <f t="shared" si="3"/>
        <v>0.5892499999999997</v>
      </c>
      <c r="N60" s="4">
        <f t="shared" si="3"/>
        <v>0.5104166666666665</v>
      </c>
    </row>
    <row r="61" ht="10.5" customHeight="1">
      <c r="A61" s="2" t="s">
        <v>59</v>
      </c>
    </row>
    <row r="62" spans="1:14" ht="10.5" customHeight="1">
      <c r="A62" s="95" t="s">
        <v>179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1:14" ht="9">
      <c r="A63" s="97" t="s">
        <v>189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14" ht="9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</sheetData>
  <sheetProtection password="E26E" sheet="1"/>
  <mergeCells count="4">
    <mergeCell ref="A62:N62"/>
    <mergeCell ref="A1:N1"/>
    <mergeCell ref="A63:N63"/>
    <mergeCell ref="A64:N64"/>
  </mergeCells>
  <printOptions/>
  <pageMargins left="0.75" right="0.75" top="0.66" bottom="0.8" header="0.5" footer="0.5"/>
  <pageSetup fitToHeight="1" fitToWidth="1" horizontalDpi="300" verticalDpi="300" orientation="landscape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P56" sqref="P56"/>
    </sheetView>
  </sheetViews>
  <sheetFormatPr defaultColWidth="9.00390625" defaultRowHeight="12.75"/>
  <cols>
    <col min="1" max="1" width="8.625" style="2" customWidth="1"/>
    <col min="2" max="14" width="8.875" style="2" customWidth="1"/>
    <col min="15" max="16384" width="9.125" style="2" customWidth="1"/>
  </cols>
  <sheetData>
    <row r="1" spans="1:14" ht="9">
      <c r="A1" s="97" t="s">
        <v>187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9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9"/>
    </row>
    <row r="4" spans="1:14" ht="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ht="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17</v>
      </c>
    </row>
    <row r="6" spans="1:14" ht="9">
      <c r="A6" s="4" t="s">
        <v>19</v>
      </c>
      <c r="B6" s="4">
        <v>4.35</v>
      </c>
      <c r="C6" s="4">
        <v>4.3</v>
      </c>
      <c r="D6" s="4">
        <v>4.25</v>
      </c>
      <c r="E6" s="4">
        <v>3.9</v>
      </c>
      <c r="F6" s="4">
        <v>3.6</v>
      </c>
      <c r="G6" s="4">
        <v>3.55</v>
      </c>
      <c r="H6" s="4">
        <v>3.8</v>
      </c>
      <c r="I6" s="4">
        <v>3.9</v>
      </c>
      <c r="J6" s="4">
        <v>4.3</v>
      </c>
      <c r="K6" s="4">
        <v>4.45</v>
      </c>
      <c r="L6" s="4">
        <v>4.55</v>
      </c>
      <c r="M6" s="4">
        <v>4.35</v>
      </c>
      <c r="N6" s="4">
        <f aca="true" t="shared" si="0" ref="N6:N56">AVERAGEA(B6:M6)</f>
        <v>4.108333333333333</v>
      </c>
    </row>
    <row r="7" spans="1:14" ht="9">
      <c r="A7" s="4" t="s">
        <v>20</v>
      </c>
      <c r="B7" s="4">
        <v>4.15</v>
      </c>
      <c r="C7" s="4">
        <v>4.05</v>
      </c>
      <c r="D7" s="4">
        <v>3.95</v>
      </c>
      <c r="E7" s="4">
        <v>3.65</v>
      </c>
      <c r="F7" s="4">
        <v>3.6</v>
      </c>
      <c r="G7" s="4">
        <v>3.55</v>
      </c>
      <c r="H7" s="4">
        <v>3.7</v>
      </c>
      <c r="I7" s="4">
        <v>3.75</v>
      </c>
      <c r="J7" s="4">
        <v>4.2</v>
      </c>
      <c r="K7" s="4">
        <v>4.3</v>
      </c>
      <c r="L7" s="4">
        <v>4.35</v>
      </c>
      <c r="M7" s="4">
        <v>4.15</v>
      </c>
      <c r="N7" s="4">
        <f t="shared" si="0"/>
        <v>3.9499999999999997</v>
      </c>
    </row>
    <row r="8" spans="1:14" ht="9">
      <c r="A8" s="4" t="s">
        <v>21</v>
      </c>
      <c r="B8" s="4">
        <v>4.15</v>
      </c>
      <c r="C8" s="4">
        <v>4.05</v>
      </c>
      <c r="D8" s="4">
        <v>4</v>
      </c>
      <c r="E8" s="4">
        <v>3.6</v>
      </c>
      <c r="F8" s="4">
        <v>3.35</v>
      </c>
      <c r="G8" s="4">
        <v>3.35</v>
      </c>
      <c r="H8" s="4">
        <v>3.55</v>
      </c>
      <c r="I8" s="4">
        <v>3.6</v>
      </c>
      <c r="J8" s="4">
        <v>3.9</v>
      </c>
      <c r="K8" s="4">
        <v>4</v>
      </c>
      <c r="L8" s="4">
        <v>4.05</v>
      </c>
      <c r="M8" s="4">
        <v>3.85</v>
      </c>
      <c r="N8" s="4">
        <f t="shared" si="0"/>
        <v>3.7875</v>
      </c>
    </row>
    <row r="9" spans="1:14" ht="9">
      <c r="A9" s="4" t="s">
        <v>22</v>
      </c>
      <c r="B9" s="4">
        <v>4</v>
      </c>
      <c r="C9" s="4">
        <v>3.85</v>
      </c>
      <c r="D9" s="4">
        <v>3.8</v>
      </c>
      <c r="E9" s="4">
        <v>3.45</v>
      </c>
      <c r="F9" s="4">
        <v>3.35</v>
      </c>
      <c r="G9" s="4">
        <v>3.3</v>
      </c>
      <c r="H9" s="4">
        <v>3.5</v>
      </c>
      <c r="I9" s="4">
        <v>3.6</v>
      </c>
      <c r="J9" s="4">
        <v>3.9</v>
      </c>
      <c r="K9" s="4">
        <v>3.95</v>
      </c>
      <c r="L9" s="4">
        <v>4.1</v>
      </c>
      <c r="M9" s="4">
        <v>4</v>
      </c>
      <c r="N9" s="4">
        <f t="shared" si="0"/>
        <v>3.733333333333334</v>
      </c>
    </row>
    <row r="10" spans="1:14" ht="9">
      <c r="A10" s="4" t="s">
        <v>23</v>
      </c>
      <c r="B10" s="4">
        <v>3.95</v>
      </c>
      <c r="C10" s="4">
        <v>3.85</v>
      </c>
      <c r="D10" s="4">
        <v>3.75</v>
      </c>
      <c r="E10" s="4">
        <v>3.5</v>
      </c>
      <c r="F10" s="4">
        <v>3.35</v>
      </c>
      <c r="G10" s="4">
        <v>3.3</v>
      </c>
      <c r="H10" s="4">
        <v>3.45</v>
      </c>
      <c r="I10" s="4">
        <v>3.45</v>
      </c>
      <c r="J10" s="4">
        <v>3.85</v>
      </c>
      <c r="K10" s="4">
        <v>4.05</v>
      </c>
      <c r="L10" s="4">
        <v>4.05</v>
      </c>
      <c r="M10" s="4">
        <v>4</v>
      </c>
      <c r="N10" s="4">
        <f t="shared" si="0"/>
        <v>3.7125</v>
      </c>
    </row>
    <row r="11" spans="1:14" ht="9">
      <c r="A11" s="4" t="s">
        <v>24</v>
      </c>
      <c r="B11" s="4">
        <v>3.9</v>
      </c>
      <c r="C11" s="4">
        <v>3.9</v>
      </c>
      <c r="D11" s="4">
        <v>3.8</v>
      </c>
      <c r="E11" s="4">
        <v>3.55</v>
      </c>
      <c r="F11" s="4">
        <v>3.35</v>
      </c>
      <c r="G11" s="4">
        <v>3.3</v>
      </c>
      <c r="H11" s="4">
        <v>3.5</v>
      </c>
      <c r="I11" s="4">
        <v>3.55</v>
      </c>
      <c r="J11" s="4">
        <v>3.95</v>
      </c>
      <c r="K11" s="4">
        <v>4.05</v>
      </c>
      <c r="L11" s="4">
        <v>4.1</v>
      </c>
      <c r="M11" s="4">
        <v>4</v>
      </c>
      <c r="N11" s="4">
        <f t="shared" si="0"/>
        <v>3.7458333333333336</v>
      </c>
    </row>
    <row r="12" spans="1:14" ht="9">
      <c r="A12" s="4" t="s">
        <v>25</v>
      </c>
      <c r="B12" s="4">
        <v>4.15</v>
      </c>
      <c r="C12" s="4">
        <v>4.1</v>
      </c>
      <c r="D12" s="4">
        <v>4.15</v>
      </c>
      <c r="E12" s="4">
        <v>3.85</v>
      </c>
      <c r="F12" s="4">
        <v>3.7</v>
      </c>
      <c r="G12" s="4">
        <v>3.7</v>
      </c>
      <c r="H12" s="4">
        <v>4.15</v>
      </c>
      <c r="I12" s="4">
        <v>4.35</v>
      </c>
      <c r="J12" s="4">
        <v>4.8</v>
      </c>
      <c r="K12" s="4">
        <v>4.95</v>
      </c>
      <c r="L12" s="4">
        <v>5</v>
      </c>
      <c r="M12" s="4">
        <v>4.75</v>
      </c>
      <c r="N12" s="4">
        <f t="shared" si="0"/>
        <v>4.304166666666666</v>
      </c>
    </row>
    <row r="13" spans="1:14" ht="9">
      <c r="A13" s="4" t="s">
        <v>26</v>
      </c>
      <c r="B13" s="4">
        <v>4.7</v>
      </c>
      <c r="C13" s="4">
        <v>4.65</v>
      </c>
      <c r="D13" s="4">
        <v>4.5</v>
      </c>
      <c r="E13" s="4">
        <v>4.2</v>
      </c>
      <c r="F13" s="4">
        <v>4.15</v>
      </c>
      <c r="G13" s="4">
        <v>4.1</v>
      </c>
      <c r="H13" s="4">
        <v>4.25</v>
      </c>
      <c r="I13" s="4">
        <v>4.3</v>
      </c>
      <c r="J13" s="4">
        <v>4.65</v>
      </c>
      <c r="K13" s="4">
        <v>4.7</v>
      </c>
      <c r="L13" s="4">
        <v>4.9</v>
      </c>
      <c r="M13" s="4">
        <v>4.65</v>
      </c>
      <c r="N13" s="4">
        <f t="shared" si="0"/>
        <v>4.479166666666667</v>
      </c>
    </row>
    <row r="14" spans="1:14" ht="9">
      <c r="A14" s="4" t="s">
        <v>27</v>
      </c>
      <c r="B14" s="4">
        <v>4.7</v>
      </c>
      <c r="C14" s="4">
        <v>4.55</v>
      </c>
      <c r="D14" s="4">
        <v>4.45</v>
      </c>
      <c r="E14" s="4">
        <v>4.35</v>
      </c>
      <c r="F14" s="4">
        <v>4.35</v>
      </c>
      <c r="G14" s="4">
        <v>4.25</v>
      </c>
      <c r="H14" s="4">
        <v>4.4</v>
      </c>
      <c r="I14" s="4">
        <v>4.55</v>
      </c>
      <c r="J14" s="4">
        <v>4.9</v>
      </c>
      <c r="K14" s="4">
        <v>5</v>
      </c>
      <c r="L14" s="4">
        <v>5.35</v>
      </c>
      <c r="M14" s="4">
        <v>4.9</v>
      </c>
      <c r="N14" s="4">
        <f t="shared" si="0"/>
        <v>4.645833333333333</v>
      </c>
    </row>
    <row r="15" spans="1:14" ht="9">
      <c r="A15" s="4" t="s">
        <v>28</v>
      </c>
      <c r="B15" s="4">
        <v>4.9</v>
      </c>
      <c r="C15" s="4">
        <v>4.85</v>
      </c>
      <c r="D15" s="4">
        <v>4.85</v>
      </c>
      <c r="E15" s="4">
        <v>4.5</v>
      </c>
      <c r="F15" s="4">
        <v>4.35</v>
      </c>
      <c r="G15" s="4">
        <v>4.4</v>
      </c>
      <c r="H15" s="4">
        <v>4.6</v>
      </c>
      <c r="I15" s="4">
        <v>4.7</v>
      </c>
      <c r="J15" s="4">
        <v>4.05</v>
      </c>
      <c r="K15" s="4">
        <v>5.35</v>
      </c>
      <c r="L15" s="4">
        <v>5.5</v>
      </c>
      <c r="M15" s="4">
        <v>5.35</v>
      </c>
      <c r="N15" s="4">
        <f t="shared" si="0"/>
        <v>4.783333333333334</v>
      </c>
    </row>
    <row r="16" spans="1:14" ht="9">
      <c r="A16" s="4" t="s">
        <v>29</v>
      </c>
      <c r="B16" s="4">
        <v>5.5</v>
      </c>
      <c r="C16" s="4">
        <v>5.35</v>
      </c>
      <c r="D16" s="4">
        <v>5.2</v>
      </c>
      <c r="E16" s="4">
        <v>5.1</v>
      </c>
      <c r="F16" s="4">
        <v>4.95</v>
      </c>
      <c r="G16" s="4">
        <v>4.9</v>
      </c>
      <c r="H16" s="4">
        <v>4.9</v>
      </c>
      <c r="I16" s="4">
        <v>4.7</v>
      </c>
      <c r="J16" s="4">
        <v>5.2</v>
      </c>
      <c r="K16" s="4">
        <v>5.35</v>
      </c>
      <c r="L16" s="4">
        <v>5.6</v>
      </c>
      <c r="M16" s="4">
        <v>5.75</v>
      </c>
      <c r="N16" s="4">
        <f t="shared" si="0"/>
        <v>5.208333333333334</v>
      </c>
    </row>
    <row r="17" spans="1:14" ht="9">
      <c r="A17" s="4" t="s">
        <v>30</v>
      </c>
      <c r="B17" s="4">
        <v>5.65</v>
      </c>
      <c r="C17" s="4">
        <v>5.55</v>
      </c>
      <c r="D17" s="4">
        <v>5.45</v>
      </c>
      <c r="E17" s="4">
        <v>5.3</v>
      </c>
      <c r="F17" s="4">
        <v>5.15</v>
      </c>
      <c r="G17" s="4">
        <v>5.05</v>
      </c>
      <c r="H17" s="4">
        <v>5.05</v>
      </c>
      <c r="I17" s="4">
        <v>5.1</v>
      </c>
      <c r="J17" s="4">
        <v>5.25</v>
      </c>
      <c r="K17" s="4">
        <v>5.4</v>
      </c>
      <c r="L17" s="4">
        <v>5.55</v>
      </c>
      <c r="M17" s="4">
        <v>5.7</v>
      </c>
      <c r="N17" s="4">
        <f t="shared" si="0"/>
        <v>5.349999999999999</v>
      </c>
    </row>
    <row r="18" spans="1:14" ht="9">
      <c r="A18" s="4" t="s">
        <v>31</v>
      </c>
      <c r="B18" s="4">
        <v>5.75</v>
      </c>
      <c r="C18" s="4">
        <v>5.75</v>
      </c>
      <c r="D18" s="4">
        <v>5.6</v>
      </c>
      <c r="E18" s="4">
        <v>5.4</v>
      </c>
      <c r="F18" s="4">
        <v>5.35</v>
      </c>
      <c r="G18" s="4">
        <v>5.2</v>
      </c>
      <c r="H18" s="4">
        <v>5.25</v>
      </c>
      <c r="I18" s="4">
        <v>5.35</v>
      </c>
      <c r="J18" s="4">
        <v>5.55</v>
      </c>
      <c r="K18" s="4">
        <v>5.75</v>
      </c>
      <c r="L18" s="4">
        <v>6</v>
      </c>
      <c r="M18" s="4">
        <v>6.15</v>
      </c>
      <c r="N18" s="4">
        <f t="shared" si="0"/>
        <v>5.591666666666668</v>
      </c>
    </row>
    <row r="19" spans="1:14" ht="9">
      <c r="A19" s="4" t="s">
        <v>32</v>
      </c>
      <c r="B19" s="4">
        <v>6.2</v>
      </c>
      <c r="C19" s="4">
        <v>6.2</v>
      </c>
      <c r="D19" s="4">
        <v>6.2</v>
      </c>
      <c r="E19" s="4">
        <v>6.15</v>
      </c>
      <c r="F19" s="4">
        <v>6</v>
      </c>
      <c r="G19" s="4">
        <v>6</v>
      </c>
      <c r="H19" s="4">
        <v>6.15</v>
      </c>
      <c r="I19" s="4">
        <v>6.65</v>
      </c>
      <c r="J19" s="4">
        <v>7.4</v>
      </c>
      <c r="K19" s="4">
        <v>8.2</v>
      </c>
      <c r="L19" s="4">
        <v>8.4</v>
      </c>
      <c r="M19" s="4">
        <v>8.6</v>
      </c>
      <c r="N19" s="4">
        <f t="shared" si="0"/>
        <v>6.845833333333332</v>
      </c>
    </row>
    <row r="20" spans="1:14" ht="9">
      <c r="A20" s="4" t="s">
        <v>33</v>
      </c>
      <c r="B20" s="4">
        <v>8.75</v>
      </c>
      <c r="C20" s="4">
        <v>8.85</v>
      </c>
      <c r="D20" s="4">
        <v>8.9</v>
      </c>
      <c r="E20" s="4">
        <v>8.45</v>
      </c>
      <c r="F20" s="4">
        <v>7.5</v>
      </c>
      <c r="G20" s="4">
        <v>6.95</v>
      </c>
      <c r="H20" s="4">
        <v>6.7</v>
      </c>
      <c r="I20" s="4">
        <v>6.55</v>
      </c>
      <c r="J20" s="4">
        <v>7.35</v>
      </c>
      <c r="K20" s="4">
        <v>7.65</v>
      </c>
      <c r="L20" s="4">
        <v>7.7</v>
      </c>
      <c r="M20" s="4">
        <v>7.45</v>
      </c>
      <c r="N20" s="4">
        <f t="shared" si="0"/>
        <v>7.733333333333334</v>
      </c>
    </row>
    <row r="21" spans="1:14" ht="9">
      <c r="A21" s="4" t="s">
        <v>34</v>
      </c>
      <c r="B21" s="4">
        <v>7.65</v>
      </c>
      <c r="C21" s="4">
        <v>7.65</v>
      </c>
      <c r="D21" s="4">
        <v>7.6</v>
      </c>
      <c r="E21" s="4">
        <v>7.55</v>
      </c>
      <c r="F21" s="4">
        <v>7.3</v>
      </c>
      <c r="G21" s="4">
        <v>7.25</v>
      </c>
      <c r="H21" s="4">
        <v>7.4</v>
      </c>
      <c r="I21" s="4">
        <v>7.8</v>
      </c>
      <c r="J21" s="4">
        <v>8.7</v>
      </c>
      <c r="K21" s="4">
        <v>9.25</v>
      </c>
      <c r="L21" s="4">
        <v>9.75</v>
      </c>
      <c r="M21" s="4">
        <v>10.1</v>
      </c>
      <c r="N21" s="4">
        <f t="shared" si="0"/>
        <v>8.166666666666666</v>
      </c>
    </row>
    <row r="22" spans="1:14" ht="9">
      <c r="A22" s="4" t="s">
        <v>35</v>
      </c>
      <c r="B22" s="4">
        <v>9.85</v>
      </c>
      <c r="C22" s="4">
        <v>9.3</v>
      </c>
      <c r="D22" s="4">
        <v>9.3</v>
      </c>
      <c r="E22" s="4">
        <v>9.1</v>
      </c>
      <c r="F22" s="4">
        <v>8.85</v>
      </c>
      <c r="G22" s="4">
        <v>8.75</v>
      </c>
      <c r="H22" s="4">
        <v>9</v>
      </c>
      <c r="I22" s="4">
        <v>9.25</v>
      </c>
      <c r="J22" s="4">
        <v>9.2</v>
      </c>
      <c r="K22" s="4">
        <v>9.25</v>
      </c>
      <c r="L22" s="4">
        <v>9.2</v>
      </c>
      <c r="M22" s="4">
        <v>9.2</v>
      </c>
      <c r="N22" s="4">
        <f t="shared" si="0"/>
        <v>9.187500000000002</v>
      </c>
    </row>
    <row r="23" spans="1:14" ht="9">
      <c r="A23" s="4" t="s">
        <v>36</v>
      </c>
      <c r="B23" s="4">
        <v>9.2</v>
      </c>
      <c r="C23" s="4">
        <v>9.1</v>
      </c>
      <c r="D23" s="4">
        <v>9.1</v>
      </c>
      <c r="E23" s="4">
        <v>9.15</v>
      </c>
      <c r="F23" s="4">
        <v>8.9</v>
      </c>
      <c r="G23" s="4">
        <v>8.95</v>
      </c>
      <c r="H23" s="4">
        <v>8.95</v>
      </c>
      <c r="I23" s="4">
        <v>9.05</v>
      </c>
      <c r="J23" s="4">
        <v>9.3</v>
      </c>
      <c r="K23" s="4">
        <v>9.55</v>
      </c>
      <c r="L23" s="4">
        <v>9.8</v>
      </c>
      <c r="M23" s="4">
        <v>9.85</v>
      </c>
      <c r="N23" s="4">
        <f t="shared" si="0"/>
        <v>9.241666666666665</v>
      </c>
    </row>
    <row r="24" spans="1:14" ht="9">
      <c r="A24" s="4" t="s">
        <v>37</v>
      </c>
      <c r="B24" s="4">
        <v>10</v>
      </c>
      <c r="C24" s="4">
        <v>10</v>
      </c>
      <c r="D24" s="4">
        <v>10</v>
      </c>
      <c r="E24" s="4">
        <v>9.9</v>
      </c>
      <c r="F24" s="4">
        <v>9.8</v>
      </c>
      <c r="G24" s="4">
        <v>9.65</v>
      </c>
      <c r="H24" s="4">
        <v>9.75</v>
      </c>
      <c r="I24" s="4">
        <v>10.2</v>
      </c>
      <c r="J24" s="4">
        <v>10.6</v>
      </c>
      <c r="K24" s="4">
        <v>11.2</v>
      </c>
      <c r="L24" s="4">
        <v>11.5</v>
      </c>
      <c r="M24" s="4">
        <v>11.8</v>
      </c>
      <c r="N24" s="4">
        <f t="shared" si="0"/>
        <v>10.366666666666665</v>
      </c>
    </row>
    <row r="25" spans="1:14" ht="9">
      <c r="A25" s="4" t="s">
        <v>38</v>
      </c>
      <c r="B25" s="4">
        <v>11.9</v>
      </c>
      <c r="C25" s="4">
        <v>11.9</v>
      </c>
      <c r="D25" s="4">
        <v>11.7</v>
      </c>
      <c r="E25" s="4">
        <v>11.5</v>
      </c>
      <c r="F25" s="4">
        <v>11.3</v>
      </c>
      <c r="G25" s="4">
        <v>11.2</v>
      </c>
      <c r="H25" s="4">
        <v>11.3</v>
      </c>
      <c r="I25" s="4">
        <v>11.6</v>
      </c>
      <c r="J25" s="4">
        <v>12.1</v>
      </c>
      <c r="K25" s="4">
        <v>12.5</v>
      </c>
      <c r="L25" s="4">
        <v>12.8</v>
      </c>
      <c r="M25" s="4">
        <v>12.9</v>
      </c>
      <c r="N25" s="4">
        <f t="shared" si="0"/>
        <v>11.891666666666666</v>
      </c>
    </row>
    <row r="26" spans="1:14" ht="9">
      <c r="A26" s="4" t="s">
        <v>39</v>
      </c>
      <c r="B26" s="4">
        <v>12.7</v>
      </c>
      <c r="C26" s="4">
        <v>12.7</v>
      </c>
      <c r="D26" s="4">
        <v>12.6</v>
      </c>
      <c r="E26" s="4">
        <v>12.6</v>
      </c>
      <c r="F26" s="4">
        <v>12.4</v>
      </c>
      <c r="G26" s="4">
        <v>12.2</v>
      </c>
      <c r="H26" s="4">
        <v>12.1</v>
      </c>
      <c r="I26" s="4">
        <v>12.3</v>
      </c>
      <c r="J26" s="4">
        <v>12.7</v>
      </c>
      <c r="K26" s="4">
        <v>13.3</v>
      </c>
      <c r="L26" s="4">
        <v>13.6</v>
      </c>
      <c r="M26" s="4">
        <v>13.9</v>
      </c>
      <c r="N26" s="4">
        <f t="shared" si="0"/>
        <v>12.758333333333333</v>
      </c>
    </row>
    <row r="27" spans="1:14" ht="9">
      <c r="A27" s="4" t="s">
        <v>40</v>
      </c>
      <c r="B27" s="4">
        <v>13.8</v>
      </c>
      <c r="C27" s="4">
        <v>13.7</v>
      </c>
      <c r="D27" s="4">
        <v>13.6</v>
      </c>
      <c r="E27" s="4">
        <v>13.4</v>
      </c>
      <c r="F27" s="4">
        <v>13.3</v>
      </c>
      <c r="G27" s="4">
        <v>13</v>
      </c>
      <c r="H27" s="4">
        <v>13</v>
      </c>
      <c r="I27" s="4">
        <v>13</v>
      </c>
      <c r="J27" s="4">
        <v>13.2</v>
      </c>
      <c r="K27" s="4">
        <v>13.6</v>
      </c>
      <c r="L27" s="4">
        <v>13.7</v>
      </c>
      <c r="M27" s="4">
        <v>13.8</v>
      </c>
      <c r="N27" s="4">
        <f t="shared" si="0"/>
        <v>13.424999999999999</v>
      </c>
    </row>
    <row r="28" spans="1:14" ht="9">
      <c r="A28" s="4" t="s">
        <v>41</v>
      </c>
      <c r="B28" s="4">
        <v>13.9</v>
      </c>
      <c r="C28" s="4">
        <v>13.7</v>
      </c>
      <c r="D28" s="4">
        <v>13.6</v>
      </c>
      <c r="E28" s="4">
        <v>13.4</v>
      </c>
      <c r="F28" s="4">
        <v>13.1</v>
      </c>
      <c r="G28" s="4">
        <v>13</v>
      </c>
      <c r="H28" s="4">
        <v>12.8</v>
      </c>
      <c r="I28" s="4">
        <v>12.8</v>
      </c>
      <c r="J28" s="4">
        <v>13.2</v>
      </c>
      <c r="K28" s="4">
        <v>13.5</v>
      </c>
      <c r="L28" s="4">
        <v>13.7</v>
      </c>
      <c r="M28" s="4">
        <v>13.8</v>
      </c>
      <c r="N28" s="4">
        <f t="shared" si="0"/>
        <v>13.375</v>
      </c>
    </row>
    <row r="29" spans="1:14" ht="9">
      <c r="A29" s="4" t="s">
        <v>42</v>
      </c>
      <c r="B29" s="4">
        <v>13.7</v>
      </c>
      <c r="C29" s="4">
        <v>13.7</v>
      </c>
      <c r="D29" s="4">
        <v>13.5</v>
      </c>
      <c r="E29" s="4">
        <v>13.5</v>
      </c>
      <c r="F29" s="4">
        <v>13.1</v>
      </c>
      <c r="G29" s="4">
        <v>12.8</v>
      </c>
      <c r="H29" s="4">
        <v>12.7</v>
      </c>
      <c r="I29" s="4">
        <v>12.8</v>
      </c>
      <c r="J29" s="4">
        <v>13.2</v>
      </c>
      <c r="K29" s="4">
        <v>13.6</v>
      </c>
      <c r="L29" s="4">
        <v>13.8</v>
      </c>
      <c r="M29" s="4">
        <v>13.7</v>
      </c>
      <c r="N29" s="4">
        <f t="shared" si="0"/>
        <v>13.341666666666667</v>
      </c>
    </row>
    <row r="30" spans="1:14" ht="9">
      <c r="A30" s="4" t="s">
        <v>43</v>
      </c>
      <c r="B30" s="4">
        <v>13.7</v>
      </c>
      <c r="C30" s="4">
        <v>13.5</v>
      </c>
      <c r="D30" s="4">
        <v>13.5</v>
      </c>
      <c r="E30" s="4">
        <v>13.4</v>
      </c>
      <c r="F30" s="4">
        <v>13</v>
      </c>
      <c r="G30" s="4">
        <v>12.9</v>
      </c>
      <c r="H30" s="4">
        <v>12.8</v>
      </c>
      <c r="I30" s="4">
        <v>13.1</v>
      </c>
      <c r="J30" s="4">
        <v>13.7</v>
      </c>
      <c r="K30" s="4">
        <v>14.2</v>
      </c>
      <c r="L30" s="4">
        <v>14.4</v>
      </c>
      <c r="M30" s="4">
        <v>14.2</v>
      </c>
      <c r="N30" s="4">
        <f t="shared" si="0"/>
        <v>13.533333333333331</v>
      </c>
    </row>
    <row r="31" spans="1:14" ht="9">
      <c r="A31" s="4" t="s">
        <v>44</v>
      </c>
      <c r="B31" s="4">
        <v>14.2</v>
      </c>
      <c r="C31" s="4">
        <v>13.9</v>
      </c>
      <c r="D31" s="4">
        <v>13.5</v>
      </c>
      <c r="E31" s="4">
        <v>12.9</v>
      </c>
      <c r="F31" s="4">
        <v>12.4</v>
      </c>
      <c r="G31" s="4">
        <v>12</v>
      </c>
      <c r="H31" s="4">
        <v>11.8</v>
      </c>
      <c r="I31" s="4">
        <v>11.9</v>
      </c>
      <c r="J31" s="4">
        <v>12.2</v>
      </c>
      <c r="K31" s="4">
        <v>12.6</v>
      </c>
      <c r="L31" s="4">
        <v>12.7</v>
      </c>
      <c r="M31" s="4">
        <v>12.9</v>
      </c>
      <c r="N31" s="4">
        <f t="shared" si="0"/>
        <v>12.75</v>
      </c>
    </row>
    <row r="32" spans="1:14" ht="9">
      <c r="A32" s="4" t="s">
        <v>45</v>
      </c>
      <c r="B32" s="4">
        <v>12.6</v>
      </c>
      <c r="C32" s="4">
        <v>12.5</v>
      </c>
      <c r="D32" s="4">
        <v>12.2</v>
      </c>
      <c r="E32" s="4">
        <v>11.9</v>
      </c>
      <c r="F32" s="4">
        <v>11.6</v>
      </c>
      <c r="G32" s="4">
        <v>11.5</v>
      </c>
      <c r="H32" s="4">
        <v>11.5</v>
      </c>
      <c r="I32" s="4">
        <v>11.9</v>
      </c>
      <c r="J32" s="4">
        <v>12.5</v>
      </c>
      <c r="K32" s="4">
        <v>13</v>
      </c>
      <c r="L32" s="4">
        <v>13.5</v>
      </c>
      <c r="M32" s="4">
        <v>13.4</v>
      </c>
      <c r="N32" s="4">
        <f t="shared" si="0"/>
        <v>12.341666666666667</v>
      </c>
    </row>
    <row r="33" spans="1:14" ht="9">
      <c r="A33" s="4" t="s">
        <v>46</v>
      </c>
      <c r="B33" s="4">
        <v>13.3</v>
      </c>
      <c r="C33" s="4">
        <v>12.9</v>
      </c>
      <c r="D33" s="4">
        <v>12.5</v>
      </c>
      <c r="E33" s="4">
        <v>12.3</v>
      </c>
      <c r="F33" s="4">
        <v>11.7</v>
      </c>
      <c r="G33" s="4">
        <v>11.7</v>
      </c>
      <c r="H33" s="4">
        <v>11.6</v>
      </c>
      <c r="I33" s="4">
        <v>12</v>
      </c>
      <c r="J33" s="4">
        <v>12.6</v>
      </c>
      <c r="K33" s="4">
        <v>12.9</v>
      </c>
      <c r="L33" s="4">
        <v>12.9</v>
      </c>
      <c r="M33" s="4">
        <v>12.8</v>
      </c>
      <c r="N33" s="4">
        <f t="shared" si="0"/>
        <v>12.433333333333335</v>
      </c>
    </row>
    <row r="34" spans="1:14" ht="9">
      <c r="A34" s="4" t="s">
        <v>47</v>
      </c>
      <c r="B34" s="4">
        <v>12.8</v>
      </c>
      <c r="C34" s="4">
        <v>12.5</v>
      </c>
      <c r="D34" s="4">
        <v>11.9</v>
      </c>
      <c r="E34" s="4">
        <v>11.7</v>
      </c>
      <c r="F34" s="4">
        <v>11.3</v>
      </c>
      <c r="G34" s="4">
        <v>11.3</v>
      </c>
      <c r="H34" s="4">
        <v>11.2</v>
      </c>
      <c r="I34" s="4">
        <v>11.6</v>
      </c>
      <c r="J34" s="4">
        <v>12.2</v>
      </c>
      <c r="K34" s="4">
        <v>12.9</v>
      </c>
      <c r="L34" s="4">
        <v>13.3</v>
      </c>
      <c r="M34" s="4">
        <v>13.6</v>
      </c>
      <c r="N34" s="4">
        <f t="shared" si="0"/>
        <v>12.191666666666668</v>
      </c>
    </row>
    <row r="35" spans="1:14" ht="9">
      <c r="A35" s="4" t="s">
        <v>48</v>
      </c>
      <c r="B35" s="4">
        <v>13.3</v>
      </c>
      <c r="C35" s="4">
        <v>12.7</v>
      </c>
      <c r="D35" s="4">
        <v>12.1</v>
      </c>
      <c r="E35" s="4">
        <v>11.7</v>
      </c>
      <c r="F35" s="4">
        <v>11.5</v>
      </c>
      <c r="G35" s="4">
        <v>11.5</v>
      </c>
      <c r="H35" s="4">
        <v>11.9</v>
      </c>
      <c r="I35" s="4">
        <v>12.3</v>
      </c>
      <c r="J35" s="4">
        <v>13.4</v>
      </c>
      <c r="K35" s="4">
        <v>14.3</v>
      </c>
      <c r="L35" s="4">
        <v>15.2</v>
      </c>
      <c r="M35" s="4">
        <v>15.7</v>
      </c>
      <c r="N35" s="4">
        <f t="shared" si="0"/>
        <v>12.966666666666667</v>
      </c>
    </row>
    <row r="36" spans="1:14" ht="9">
      <c r="A36" s="4" t="s">
        <v>49</v>
      </c>
      <c r="B36" s="4">
        <v>15.1</v>
      </c>
      <c r="C36" s="4">
        <v>13.9</v>
      </c>
      <c r="D36" s="4">
        <v>13.2</v>
      </c>
      <c r="E36" s="4">
        <v>12.9</v>
      </c>
      <c r="F36" s="4">
        <v>13.1</v>
      </c>
      <c r="G36" s="4">
        <v>13.4</v>
      </c>
      <c r="H36" s="4">
        <v>13.5</v>
      </c>
      <c r="I36" s="4">
        <v>13.5</v>
      </c>
      <c r="J36" s="4">
        <v>13.1</v>
      </c>
      <c r="K36" s="4">
        <v>12</v>
      </c>
      <c r="L36" s="4">
        <v>11.6</v>
      </c>
      <c r="M36" s="4">
        <v>10.9</v>
      </c>
      <c r="N36" s="4">
        <f t="shared" si="0"/>
        <v>13.016666666666666</v>
      </c>
    </row>
    <row r="37" spans="1:14" ht="9">
      <c r="A37" s="4" t="s">
        <v>50</v>
      </c>
      <c r="B37" s="4">
        <v>11</v>
      </c>
      <c r="C37" s="4">
        <v>10.9</v>
      </c>
      <c r="D37" s="4">
        <v>10.7</v>
      </c>
      <c r="E37" s="4">
        <v>10.6</v>
      </c>
      <c r="F37" s="4">
        <v>10.6</v>
      </c>
      <c r="G37" s="4">
        <v>10.7</v>
      </c>
      <c r="H37" s="4">
        <v>11.2</v>
      </c>
      <c r="I37" s="4">
        <v>11.8</v>
      </c>
      <c r="J37" s="4">
        <v>12.5</v>
      </c>
      <c r="K37" s="4">
        <v>13.1</v>
      </c>
      <c r="L37" s="4">
        <v>13.5</v>
      </c>
      <c r="M37" s="4">
        <v>13.3</v>
      </c>
      <c r="N37" s="4">
        <f t="shared" si="0"/>
        <v>11.658333333333333</v>
      </c>
    </row>
    <row r="38" spans="1:14" ht="9">
      <c r="A38" s="4" t="s">
        <v>51</v>
      </c>
      <c r="B38" s="4">
        <v>13</v>
      </c>
      <c r="C38" s="4">
        <v>12.4</v>
      </c>
      <c r="D38" s="4">
        <v>11.9</v>
      </c>
      <c r="E38" s="4">
        <v>12.2</v>
      </c>
      <c r="F38" s="4">
        <v>12.5</v>
      </c>
      <c r="G38" s="4">
        <v>12.8</v>
      </c>
      <c r="H38" s="4">
        <v>12.9</v>
      </c>
      <c r="I38" s="4">
        <v>13</v>
      </c>
      <c r="J38" s="4">
        <v>13.2</v>
      </c>
      <c r="K38" s="4">
        <v>13</v>
      </c>
      <c r="L38" s="4">
        <v>12.8</v>
      </c>
      <c r="M38" s="4">
        <v>12.4</v>
      </c>
      <c r="N38" s="4">
        <f t="shared" si="0"/>
        <v>12.675000000000002</v>
      </c>
    </row>
    <row r="39" spans="1:14" ht="9">
      <c r="A39" s="4" t="s">
        <v>52</v>
      </c>
      <c r="B39" s="4">
        <v>12.4</v>
      </c>
      <c r="C39" s="4">
        <v>11.8</v>
      </c>
      <c r="D39" s="4">
        <v>11.7</v>
      </c>
      <c r="E39" s="4">
        <v>12.4</v>
      </c>
      <c r="F39" s="4">
        <v>12.8</v>
      </c>
      <c r="G39" s="4">
        <v>12.7</v>
      </c>
      <c r="H39" s="4">
        <v>12.3</v>
      </c>
      <c r="I39" s="4">
        <v>12</v>
      </c>
      <c r="J39" s="4">
        <v>12.5</v>
      </c>
      <c r="K39" s="4">
        <v>12.9</v>
      </c>
      <c r="L39" s="4">
        <v>13.5</v>
      </c>
      <c r="M39" s="4">
        <v>13.2</v>
      </c>
      <c r="N39" s="4">
        <f t="shared" si="0"/>
        <v>12.516666666666666</v>
      </c>
    </row>
    <row r="40" spans="1:14" ht="9">
      <c r="A40" s="4" t="s">
        <v>54</v>
      </c>
      <c r="B40" s="4">
        <v>13.4</v>
      </c>
      <c r="C40" s="4">
        <v>13.3</v>
      </c>
      <c r="D40" s="4">
        <v>13.4</v>
      </c>
      <c r="E40" s="4">
        <v>13.4</v>
      </c>
      <c r="F40" s="4">
        <v>12.5</v>
      </c>
      <c r="G40" s="4">
        <v>12.2</v>
      </c>
      <c r="H40" s="4">
        <v>11.9</v>
      </c>
      <c r="I40" s="4">
        <v>12.2</v>
      </c>
      <c r="J40" s="4">
        <v>12.7</v>
      </c>
      <c r="K40" s="4">
        <v>12.9</v>
      </c>
      <c r="L40" s="4">
        <v>12.9</v>
      </c>
      <c r="M40" s="4">
        <v>12.6</v>
      </c>
      <c r="N40" s="4">
        <f t="shared" si="0"/>
        <v>12.783333333333333</v>
      </c>
    </row>
    <row r="41" spans="1:14" ht="9">
      <c r="A41" s="4" t="s">
        <v>55</v>
      </c>
      <c r="B41" s="4">
        <v>12.2</v>
      </c>
      <c r="C41" s="4">
        <v>12.3</v>
      </c>
      <c r="D41" s="4">
        <v>12.4</v>
      </c>
      <c r="E41" s="4">
        <v>12.1</v>
      </c>
      <c r="F41" s="4">
        <v>12.1</v>
      </c>
      <c r="G41" s="4">
        <v>11.9</v>
      </c>
      <c r="H41" s="4">
        <v>11.8</v>
      </c>
      <c r="I41" s="4">
        <v>12.1</v>
      </c>
      <c r="J41" s="4">
        <v>12.5</v>
      </c>
      <c r="K41" s="4">
        <v>13.2</v>
      </c>
      <c r="L41" s="4">
        <v>13.8</v>
      </c>
      <c r="M41" s="4">
        <v>13.7</v>
      </c>
      <c r="N41" s="4">
        <f t="shared" si="0"/>
        <v>12.508333333333333</v>
      </c>
    </row>
    <row r="42" spans="1:14" ht="9">
      <c r="A42" s="4" t="s">
        <v>56</v>
      </c>
      <c r="B42" s="4">
        <v>13.7</v>
      </c>
      <c r="C42" s="4">
        <v>13.5</v>
      </c>
      <c r="D42" s="4">
        <v>13.5</v>
      </c>
      <c r="E42" s="4">
        <v>13.6</v>
      </c>
      <c r="F42" s="4">
        <v>14.1</v>
      </c>
      <c r="G42" s="4">
        <v>14.7</v>
      </c>
      <c r="H42" s="4">
        <v>15</v>
      </c>
      <c r="I42" s="4">
        <v>15.4</v>
      </c>
      <c r="J42" s="4">
        <v>16.2</v>
      </c>
      <c r="K42" s="4">
        <v>16</v>
      </c>
      <c r="L42" s="4">
        <v>14.6</v>
      </c>
      <c r="M42" s="4">
        <v>14.1</v>
      </c>
      <c r="N42" s="4">
        <f t="shared" si="0"/>
        <v>14.533333333333333</v>
      </c>
    </row>
    <row r="43" spans="1:14" ht="9">
      <c r="A43" s="4" t="s">
        <v>57</v>
      </c>
      <c r="B43" s="4">
        <v>13</v>
      </c>
      <c r="C43" s="4">
        <v>13.2</v>
      </c>
      <c r="D43" s="4">
        <v>13.5</v>
      </c>
      <c r="E43" s="4">
        <v>13.1</v>
      </c>
      <c r="F43" s="4">
        <v>12.5</v>
      </c>
      <c r="G43" s="4">
        <v>12.1</v>
      </c>
      <c r="H43" s="4">
        <v>11.9</v>
      </c>
      <c r="I43" s="4">
        <v>12.6</v>
      </c>
      <c r="J43" s="4">
        <v>13</v>
      </c>
      <c r="K43" s="4">
        <v>14.2</v>
      </c>
      <c r="L43" s="4">
        <v>14.9</v>
      </c>
      <c r="M43" s="4">
        <v>14.7</v>
      </c>
      <c r="N43" s="4">
        <f t="shared" si="0"/>
        <v>13.225</v>
      </c>
    </row>
    <row r="44" spans="1:14" ht="9">
      <c r="A44" s="25">
        <v>1998</v>
      </c>
      <c r="B44" s="4">
        <v>14.4</v>
      </c>
      <c r="C44" s="4">
        <v>14.7</v>
      </c>
      <c r="D44" s="4">
        <v>14.5</v>
      </c>
      <c r="E44" s="4">
        <v>13.6</v>
      </c>
      <c r="F44" s="4">
        <v>12.7</v>
      </c>
      <c r="G44" s="4">
        <v>13.6</v>
      </c>
      <c r="H44" s="4">
        <v>14.1</v>
      </c>
      <c r="I44" s="4">
        <v>15.2</v>
      </c>
      <c r="J44" s="4">
        <v>16.2</v>
      </c>
      <c r="K44" s="4">
        <v>17.2</v>
      </c>
      <c r="L44" s="4">
        <v>17.6</v>
      </c>
      <c r="M44" s="4">
        <v>18</v>
      </c>
      <c r="N44" s="4">
        <f t="shared" si="0"/>
        <v>15.149999999999999</v>
      </c>
    </row>
    <row r="45" spans="1:14" ht="9">
      <c r="A45" s="25">
        <v>1999</v>
      </c>
      <c r="B45" s="4">
        <v>16.5</v>
      </c>
      <c r="C45" s="4">
        <v>14.1</v>
      </c>
      <c r="D45" s="4">
        <v>14.3</v>
      </c>
      <c r="E45" s="4">
        <v>11.7</v>
      </c>
      <c r="F45" s="4">
        <v>12</v>
      </c>
      <c r="G45" s="4">
        <v>12.5</v>
      </c>
      <c r="H45" s="4">
        <v>12.7</v>
      </c>
      <c r="I45" s="4">
        <v>12.8</v>
      </c>
      <c r="J45" s="4">
        <v>14.7</v>
      </c>
      <c r="K45" s="4">
        <v>14.1</v>
      </c>
      <c r="L45" s="4">
        <v>13.7</v>
      </c>
      <c r="M45" s="4">
        <v>11.7</v>
      </c>
      <c r="N45" s="4">
        <f t="shared" si="0"/>
        <v>13.399999999999999</v>
      </c>
    </row>
    <row r="46" spans="1:14" ht="9">
      <c r="A46" s="25">
        <v>2000</v>
      </c>
      <c r="B46" s="5">
        <v>12</v>
      </c>
      <c r="C46" s="5">
        <v>11.8</v>
      </c>
      <c r="D46" s="5">
        <v>11.8</v>
      </c>
      <c r="E46" s="5">
        <v>11.9</v>
      </c>
      <c r="F46" s="5">
        <v>12</v>
      </c>
      <c r="G46" s="5">
        <v>12.3</v>
      </c>
      <c r="H46" s="5">
        <v>12.6</v>
      </c>
      <c r="I46" s="5">
        <v>12.5</v>
      </c>
      <c r="J46" s="5">
        <v>12.9</v>
      </c>
      <c r="K46" s="5">
        <v>12.5</v>
      </c>
      <c r="L46" s="5">
        <v>12.5</v>
      </c>
      <c r="M46" s="5">
        <v>13</v>
      </c>
      <c r="N46" s="5">
        <f t="shared" si="0"/>
        <v>12.316666666666668</v>
      </c>
    </row>
    <row r="47" spans="1:14" ht="9">
      <c r="A47" s="25">
        <v>2001</v>
      </c>
      <c r="B47" s="5">
        <v>13</v>
      </c>
      <c r="C47" s="5">
        <v>13.1</v>
      </c>
      <c r="D47" s="5">
        <v>13.9</v>
      </c>
      <c r="E47" s="5">
        <v>14.3</v>
      </c>
      <c r="F47" s="5">
        <v>15.5</v>
      </c>
      <c r="G47" s="5">
        <v>16.2</v>
      </c>
      <c r="H47" s="5">
        <v>16.2</v>
      </c>
      <c r="I47" s="5">
        <v>16.5</v>
      </c>
      <c r="J47" s="5">
        <v>17.1</v>
      </c>
      <c r="K47" s="5">
        <v>15.6</v>
      </c>
      <c r="L47" s="5">
        <v>14.4</v>
      </c>
      <c r="M47" s="5">
        <v>13.5</v>
      </c>
      <c r="N47" s="4">
        <f t="shared" si="0"/>
        <v>14.941666666666668</v>
      </c>
    </row>
    <row r="48" spans="1:14" ht="9">
      <c r="A48" s="25">
        <v>2002</v>
      </c>
      <c r="B48" s="5">
        <v>13.6</v>
      </c>
      <c r="C48" s="5">
        <v>13.1</v>
      </c>
      <c r="D48" s="5">
        <v>12.6</v>
      </c>
      <c r="E48" s="5">
        <v>12.5</v>
      </c>
      <c r="F48" s="5">
        <v>12.1</v>
      </c>
      <c r="G48" s="5">
        <v>11.5</v>
      </c>
      <c r="H48" s="5">
        <v>11.1</v>
      </c>
      <c r="I48" s="5">
        <v>11.3</v>
      </c>
      <c r="J48" s="5">
        <v>11.6</v>
      </c>
      <c r="K48" s="5">
        <v>12.1</v>
      </c>
      <c r="L48" s="5">
        <v>11.9</v>
      </c>
      <c r="M48" s="5">
        <v>11.9</v>
      </c>
      <c r="N48" s="4">
        <f t="shared" si="0"/>
        <v>12.108333333333333</v>
      </c>
    </row>
    <row r="49" spans="1:14" ht="9">
      <c r="A49" s="25">
        <v>2003</v>
      </c>
      <c r="B49" s="5">
        <v>11.8</v>
      </c>
      <c r="C49" s="5">
        <v>11.3</v>
      </c>
      <c r="D49" s="5">
        <v>11</v>
      </c>
      <c r="E49" s="5">
        <v>11</v>
      </c>
      <c r="F49" s="5">
        <v>11</v>
      </c>
      <c r="G49" s="5">
        <v>11</v>
      </c>
      <c r="H49" s="5">
        <v>12.1</v>
      </c>
      <c r="I49" s="5">
        <v>13.3</v>
      </c>
      <c r="J49" s="5">
        <v>14.5</v>
      </c>
      <c r="K49" s="5">
        <v>15</v>
      </c>
      <c r="L49" s="5">
        <v>14.4</v>
      </c>
      <c r="M49" s="5">
        <v>13.8</v>
      </c>
      <c r="N49" s="4">
        <f t="shared" si="0"/>
        <v>12.516666666666666</v>
      </c>
    </row>
    <row r="50" spans="1:14" ht="9">
      <c r="A50" s="25">
        <v>2004</v>
      </c>
      <c r="B50" s="5">
        <v>13.2</v>
      </c>
      <c r="C50" s="5">
        <v>13.6</v>
      </c>
      <c r="D50" s="5">
        <v>15.5</v>
      </c>
      <c r="E50" s="5">
        <v>18.1</v>
      </c>
      <c r="F50" s="5">
        <v>19.3</v>
      </c>
      <c r="G50" s="5">
        <v>18.2</v>
      </c>
      <c r="H50" s="5">
        <v>16.1</v>
      </c>
      <c r="I50" s="5">
        <v>14.9</v>
      </c>
      <c r="J50" s="5">
        <v>15.5</v>
      </c>
      <c r="K50" s="5">
        <v>15.6</v>
      </c>
      <c r="L50" s="5">
        <v>16.2</v>
      </c>
      <c r="M50" s="5">
        <v>16.4</v>
      </c>
      <c r="N50" s="4">
        <f t="shared" si="0"/>
        <v>16.05</v>
      </c>
    </row>
    <row r="51" spans="1:14" ht="9">
      <c r="A51" s="25">
        <v>2005</v>
      </c>
      <c r="B51" s="5">
        <v>16.1</v>
      </c>
      <c r="C51" s="5">
        <v>15.4</v>
      </c>
      <c r="D51" s="5">
        <v>15.5</v>
      </c>
      <c r="E51" s="5">
        <v>15.2</v>
      </c>
      <c r="F51" s="5">
        <v>14.7</v>
      </c>
      <c r="G51" s="5">
        <v>14.4</v>
      </c>
      <c r="H51" s="5">
        <v>14.8</v>
      </c>
      <c r="I51" s="5">
        <v>14.8</v>
      </c>
      <c r="J51" s="5">
        <v>15.3</v>
      </c>
      <c r="K51" s="5">
        <v>15.5</v>
      </c>
      <c r="L51" s="5">
        <v>15.1</v>
      </c>
      <c r="M51" s="5">
        <v>14.8</v>
      </c>
      <c r="N51" s="4">
        <f t="shared" si="0"/>
        <v>15.133333333333335</v>
      </c>
    </row>
    <row r="52" spans="1:14" ht="9">
      <c r="A52" s="25">
        <v>2006</v>
      </c>
      <c r="B52" s="5">
        <v>14.4</v>
      </c>
      <c r="C52" s="5">
        <v>13.5</v>
      </c>
      <c r="D52" s="5">
        <v>12.6</v>
      </c>
      <c r="E52" s="5">
        <v>12.1</v>
      </c>
      <c r="F52" s="5">
        <v>11.9</v>
      </c>
      <c r="G52" s="5">
        <v>11.9</v>
      </c>
      <c r="H52" s="5">
        <v>11.7</v>
      </c>
      <c r="I52" s="5">
        <v>12</v>
      </c>
      <c r="J52" s="5">
        <v>13</v>
      </c>
      <c r="K52" s="5">
        <v>13.6</v>
      </c>
      <c r="L52" s="5">
        <v>13.9</v>
      </c>
      <c r="M52" s="5">
        <v>14.2</v>
      </c>
      <c r="N52" s="4">
        <f t="shared" si="0"/>
        <v>12.899999999999999</v>
      </c>
    </row>
    <row r="53" spans="1:14" ht="9">
      <c r="A53" s="25">
        <v>2007</v>
      </c>
      <c r="B53" s="5">
        <v>14.5</v>
      </c>
      <c r="C53" s="5">
        <v>14.9</v>
      </c>
      <c r="D53" s="5">
        <v>15.6</v>
      </c>
      <c r="E53" s="5">
        <v>16.6</v>
      </c>
      <c r="F53" s="5">
        <v>18</v>
      </c>
      <c r="G53" s="5">
        <v>20.2</v>
      </c>
      <c r="H53" s="5">
        <v>21.7</v>
      </c>
      <c r="I53" s="5">
        <v>21.6</v>
      </c>
      <c r="J53" s="5">
        <v>21.7</v>
      </c>
      <c r="K53" s="5">
        <v>21.4</v>
      </c>
      <c r="L53" s="5">
        <v>21.9</v>
      </c>
      <c r="M53" s="5">
        <v>21.5</v>
      </c>
      <c r="N53" s="4">
        <f t="shared" si="0"/>
        <v>19.133333333333333</v>
      </c>
    </row>
    <row r="54" spans="1:14" ht="9">
      <c r="A54" s="25">
        <v>2008</v>
      </c>
      <c r="B54" s="5">
        <v>20.5</v>
      </c>
      <c r="C54" s="5">
        <v>19.1</v>
      </c>
      <c r="D54" s="5">
        <v>18.1</v>
      </c>
      <c r="E54" s="5">
        <v>18</v>
      </c>
      <c r="F54" s="5">
        <v>18.4</v>
      </c>
      <c r="G54" s="5">
        <v>19.3</v>
      </c>
      <c r="H54" s="5">
        <v>19.4</v>
      </c>
      <c r="I54" s="5">
        <v>18.4</v>
      </c>
      <c r="J54" s="5">
        <v>18.2</v>
      </c>
      <c r="K54" s="5">
        <v>17.7</v>
      </c>
      <c r="L54" s="5">
        <v>17.1</v>
      </c>
      <c r="M54" s="5">
        <v>15.6</v>
      </c>
      <c r="N54" s="4">
        <f t="shared" si="0"/>
        <v>18.316666666666663</v>
      </c>
    </row>
    <row r="55" spans="1:14" ht="9">
      <c r="A55" s="25">
        <v>2009</v>
      </c>
      <c r="B55" s="5">
        <v>13.3</v>
      </c>
      <c r="C55" s="5">
        <v>11.6</v>
      </c>
      <c r="D55" s="5">
        <v>11.7</v>
      </c>
      <c r="E55" s="5">
        <v>11.9</v>
      </c>
      <c r="F55" s="5">
        <v>11.6</v>
      </c>
      <c r="G55" s="5">
        <v>11.3</v>
      </c>
      <c r="H55" s="5">
        <v>11.3</v>
      </c>
      <c r="I55" s="5">
        <v>12.1</v>
      </c>
      <c r="J55" s="5">
        <v>13</v>
      </c>
      <c r="K55" s="5">
        <v>14.3</v>
      </c>
      <c r="L55" s="5">
        <v>15.4</v>
      </c>
      <c r="M55" s="5">
        <v>16.5</v>
      </c>
      <c r="N55" s="4">
        <f t="shared" si="0"/>
        <v>12.83333333333333</v>
      </c>
    </row>
    <row r="56" spans="1:14" ht="9">
      <c r="A56" s="25">
        <v>2010</v>
      </c>
      <c r="B56" s="5">
        <v>16.1</v>
      </c>
      <c r="C56" s="5">
        <v>15.9</v>
      </c>
      <c r="D56" s="5">
        <v>14.8</v>
      </c>
      <c r="E56" s="5">
        <v>14.6</v>
      </c>
      <c r="F56" s="5">
        <v>15.1</v>
      </c>
      <c r="G56" s="5">
        <v>15.8</v>
      </c>
      <c r="H56" s="5">
        <v>16</v>
      </c>
      <c r="I56" s="5">
        <v>16.6</v>
      </c>
      <c r="J56" s="5">
        <v>17.2</v>
      </c>
      <c r="K56" s="5"/>
      <c r="L56" s="5"/>
      <c r="M56" s="5"/>
      <c r="N56" s="4">
        <f t="shared" si="0"/>
        <v>15.788888888888888</v>
      </c>
    </row>
    <row r="57" spans="1:14" ht="9">
      <c r="A57" s="2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</row>
    <row r="58" spans="1:14" ht="9">
      <c r="A58" s="4" t="s">
        <v>69</v>
      </c>
      <c r="B58" s="4">
        <f aca="true" t="shared" si="1" ref="B58:N58">AVERAGE(B53:B55)</f>
        <v>16.099999999999998</v>
      </c>
      <c r="C58" s="4">
        <f t="shared" si="1"/>
        <v>15.200000000000001</v>
      </c>
      <c r="D58" s="4">
        <f t="shared" si="1"/>
        <v>15.133333333333335</v>
      </c>
      <c r="E58" s="4">
        <f t="shared" si="1"/>
        <v>15.5</v>
      </c>
      <c r="F58" s="4">
        <f t="shared" si="1"/>
        <v>16</v>
      </c>
      <c r="G58" s="4">
        <f t="shared" si="1"/>
        <v>16.933333333333334</v>
      </c>
      <c r="H58" s="4">
        <f t="shared" si="1"/>
        <v>17.466666666666665</v>
      </c>
      <c r="I58" s="4">
        <f t="shared" si="1"/>
        <v>17.366666666666667</v>
      </c>
      <c r="J58" s="4">
        <f t="shared" si="1"/>
        <v>17.633333333333333</v>
      </c>
      <c r="K58" s="4">
        <f t="shared" si="1"/>
        <v>17.799999999999997</v>
      </c>
      <c r="L58" s="4">
        <f t="shared" si="1"/>
        <v>18.133333333333333</v>
      </c>
      <c r="M58" s="4">
        <f t="shared" si="1"/>
        <v>17.866666666666667</v>
      </c>
      <c r="N58" s="4">
        <f t="shared" si="1"/>
        <v>16.76111111111111</v>
      </c>
    </row>
    <row r="59" spans="1:14" ht="9">
      <c r="A59" s="4" t="s">
        <v>58</v>
      </c>
      <c r="B59" s="4">
        <f aca="true" t="shared" si="2" ref="B59:N59">AVERAGE(B46:B55)</f>
        <v>14.240000000000004</v>
      </c>
      <c r="C59" s="4">
        <f t="shared" si="2"/>
        <v>13.74</v>
      </c>
      <c r="D59" s="4">
        <f t="shared" si="2"/>
        <v>13.829999999999998</v>
      </c>
      <c r="E59" s="4">
        <f t="shared" si="2"/>
        <v>14.160000000000002</v>
      </c>
      <c r="F59" s="4">
        <f t="shared" si="2"/>
        <v>14.45</v>
      </c>
      <c r="G59" s="4">
        <f t="shared" si="2"/>
        <v>14.630000000000004</v>
      </c>
      <c r="H59" s="4">
        <f t="shared" si="2"/>
        <v>14.7</v>
      </c>
      <c r="I59" s="4">
        <f t="shared" si="2"/>
        <v>14.74</v>
      </c>
      <c r="J59" s="4">
        <f t="shared" si="2"/>
        <v>15.279999999999998</v>
      </c>
      <c r="K59" s="4">
        <f t="shared" si="2"/>
        <v>15.329999999999998</v>
      </c>
      <c r="L59" s="4">
        <f t="shared" si="2"/>
        <v>15.279999999999998</v>
      </c>
      <c r="M59" s="4">
        <f t="shared" si="2"/>
        <v>15.12</v>
      </c>
      <c r="N59" s="4">
        <f t="shared" si="2"/>
        <v>14.625</v>
      </c>
    </row>
    <row r="60" spans="1:14" ht="9">
      <c r="A60" s="11" t="s">
        <v>65</v>
      </c>
      <c r="B60" s="4">
        <f>AVERAGE(B16:B55)</f>
        <v>12.288749999999999</v>
      </c>
      <c r="C60" s="4">
        <f aca="true" t="shared" si="3" ref="C60:N60">AVERAGE(C16:C55)</f>
        <v>11.973750000000004</v>
      </c>
      <c r="D60" s="4">
        <f t="shared" si="3"/>
        <v>11.88625</v>
      </c>
      <c r="E60" s="4">
        <f t="shared" si="3"/>
        <v>11.790000000000003</v>
      </c>
      <c r="F60" s="4">
        <f t="shared" si="3"/>
        <v>11.697500000000002</v>
      </c>
      <c r="G60" s="4">
        <f t="shared" si="3"/>
        <v>11.717499999999998</v>
      </c>
      <c r="H60" s="4">
        <f t="shared" si="3"/>
        <v>11.75375</v>
      </c>
      <c r="I60" s="4">
        <f t="shared" si="3"/>
        <v>11.948750000000002</v>
      </c>
      <c r="J60" s="4">
        <f t="shared" si="3"/>
        <v>12.473749999999997</v>
      </c>
      <c r="K60" s="4">
        <f t="shared" si="3"/>
        <v>12.7475</v>
      </c>
      <c r="L60" s="4">
        <f t="shared" si="3"/>
        <v>12.87</v>
      </c>
      <c r="M60" s="4">
        <f t="shared" si="3"/>
        <v>12.7775</v>
      </c>
      <c r="N60" s="4">
        <f t="shared" si="3"/>
        <v>12.160416666666666</v>
      </c>
    </row>
    <row r="61" ht="10.5" customHeight="1">
      <c r="A61" s="2" t="s">
        <v>155</v>
      </c>
    </row>
    <row r="62" spans="1:14" ht="11.25" customHeight="1">
      <c r="A62" s="95" t="s">
        <v>179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1:14" ht="9">
      <c r="A63" s="97" t="s">
        <v>188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</sheetData>
  <sheetProtection password="E26E" sheet="1"/>
  <mergeCells count="3">
    <mergeCell ref="A1:N1"/>
    <mergeCell ref="A62:N62"/>
    <mergeCell ref="A63:N63"/>
  </mergeCells>
  <printOptions/>
  <pageMargins left="0.75" right="0.75" top="0.66" bottom="0.86" header="0.5" footer="0.5"/>
  <pageSetup fitToHeight="1" fitToWidth="1" horizontalDpi="300" verticalDpi="3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="115" zoomScaleNormal="115" zoomScalePageLayoutView="0" workbookViewId="0" topLeftCell="A4">
      <selection activeCell="N56" sqref="N56:N57"/>
    </sheetView>
  </sheetViews>
  <sheetFormatPr defaultColWidth="9.00390625" defaultRowHeight="12.75"/>
  <cols>
    <col min="1" max="1" width="7.75390625" style="2" customWidth="1"/>
    <col min="2" max="13" width="8.25390625" style="2" customWidth="1"/>
    <col min="14" max="15" width="8.125" style="2" customWidth="1"/>
    <col min="16" max="16384" width="9.125" style="2" customWidth="1"/>
  </cols>
  <sheetData>
    <row r="1" ht="9">
      <c r="A1" s="2" t="s">
        <v>243</v>
      </c>
    </row>
    <row r="2" ht="9.75" thickBot="1"/>
    <row r="3" spans="1:15" ht="9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0</v>
      </c>
      <c r="O4" s="4" t="s">
        <v>1</v>
      </c>
    </row>
    <row r="5" spans="1:15" ht="9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</row>
    <row r="6" spans="1:15" ht="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17</v>
      </c>
      <c r="O6" s="4" t="s">
        <v>18</v>
      </c>
    </row>
    <row r="7" spans="1:15" ht="9">
      <c r="A7" s="4" t="s">
        <v>19</v>
      </c>
      <c r="B7" s="4">
        <v>1.76</v>
      </c>
      <c r="C7" s="4">
        <v>1.77</v>
      </c>
      <c r="D7" s="4">
        <v>1.8</v>
      </c>
      <c r="E7" s="4">
        <v>1.79</v>
      </c>
      <c r="F7" s="4">
        <v>1.73</v>
      </c>
      <c r="G7" s="4">
        <v>1.69</v>
      </c>
      <c r="H7" s="4">
        <v>1.63</v>
      </c>
      <c r="I7" s="4">
        <v>1.64</v>
      </c>
      <c r="J7" s="4">
        <v>1.68</v>
      </c>
      <c r="K7" s="4">
        <v>1.7</v>
      </c>
      <c r="L7" s="4">
        <v>1.72</v>
      </c>
      <c r="M7" s="4">
        <v>1.72</v>
      </c>
      <c r="N7" s="4">
        <v>1.72</v>
      </c>
      <c r="O7" s="4">
        <v>1.73</v>
      </c>
    </row>
    <row r="8" spans="1:15" ht="9">
      <c r="A8" s="4" t="s">
        <v>20</v>
      </c>
      <c r="B8" s="4">
        <v>1.74</v>
      </c>
      <c r="C8" s="4">
        <v>1.75</v>
      </c>
      <c r="D8" s="4">
        <v>1.74</v>
      </c>
      <c r="E8" s="4">
        <v>1.7</v>
      </c>
      <c r="F8" s="4">
        <v>1.67</v>
      </c>
      <c r="G8" s="4">
        <v>1.67</v>
      </c>
      <c r="H8" s="4">
        <v>1.69</v>
      </c>
      <c r="I8" s="4">
        <v>1.74</v>
      </c>
      <c r="J8" s="4">
        <v>1.77</v>
      </c>
      <c r="K8" s="4">
        <v>1.78</v>
      </c>
      <c r="L8" s="4">
        <v>1.79</v>
      </c>
      <c r="M8" s="4">
        <v>1.81</v>
      </c>
      <c r="N8" s="4">
        <v>1.74</v>
      </c>
      <c r="O8" s="4">
        <v>1.77</v>
      </c>
    </row>
    <row r="9" spans="1:15" ht="9">
      <c r="A9" s="4" t="s">
        <v>21</v>
      </c>
      <c r="B9" s="4">
        <v>1.8</v>
      </c>
      <c r="C9" s="4">
        <v>1.79</v>
      </c>
      <c r="D9" s="4">
        <v>1.81</v>
      </c>
      <c r="E9" s="4">
        <v>1.83</v>
      </c>
      <c r="F9" s="4">
        <v>1.85</v>
      </c>
      <c r="G9" s="4">
        <v>1.88</v>
      </c>
      <c r="H9" s="4">
        <v>1.9</v>
      </c>
      <c r="I9" s="4">
        <v>1.89</v>
      </c>
      <c r="J9" s="4">
        <v>1.89</v>
      </c>
      <c r="K9" s="4">
        <v>1.88</v>
      </c>
      <c r="L9" s="4">
        <v>1.9</v>
      </c>
      <c r="M9" s="4">
        <v>1.92</v>
      </c>
      <c r="N9" s="4">
        <v>1.86</v>
      </c>
      <c r="O9" s="4">
        <v>1.94</v>
      </c>
    </row>
    <row r="10" spans="1:15" ht="9">
      <c r="A10" s="4" t="s">
        <v>22</v>
      </c>
      <c r="B10" s="4">
        <v>1.92</v>
      </c>
      <c r="C10" s="4">
        <v>1.96</v>
      </c>
      <c r="D10" s="4">
        <v>1.97</v>
      </c>
      <c r="E10" s="4">
        <v>2.03</v>
      </c>
      <c r="F10" s="4">
        <v>1.96</v>
      </c>
      <c r="G10" s="4">
        <v>1.78</v>
      </c>
      <c r="H10" s="4">
        <v>1.75</v>
      </c>
      <c r="I10" s="4">
        <v>1.75</v>
      </c>
      <c r="J10" s="4">
        <v>1.78</v>
      </c>
      <c r="K10" s="4">
        <v>1.87</v>
      </c>
      <c r="L10" s="4">
        <v>1.91</v>
      </c>
      <c r="M10" s="4">
        <v>1.92</v>
      </c>
      <c r="N10" s="4">
        <v>1.88</v>
      </c>
      <c r="O10" s="4">
        <v>1.83</v>
      </c>
    </row>
    <row r="11" spans="1:15" ht="9">
      <c r="A11" s="4" t="s">
        <v>23</v>
      </c>
      <c r="B11" s="4">
        <v>1.95</v>
      </c>
      <c r="C11" s="4">
        <v>1.94</v>
      </c>
      <c r="D11" s="4">
        <v>1.82</v>
      </c>
      <c r="E11" s="4">
        <v>1.92</v>
      </c>
      <c r="F11" s="4">
        <v>1.91</v>
      </c>
      <c r="G11" s="4">
        <v>1.56</v>
      </c>
      <c r="H11" s="4">
        <v>1.28</v>
      </c>
      <c r="I11" s="4">
        <v>1.3</v>
      </c>
      <c r="J11" s="4">
        <v>1.34</v>
      </c>
      <c r="K11" s="4">
        <v>1.37</v>
      </c>
      <c r="L11" s="4">
        <v>1.42</v>
      </c>
      <c r="M11" s="4">
        <v>1.42</v>
      </c>
      <c r="N11" s="4">
        <v>1.6</v>
      </c>
      <c r="O11" s="4">
        <v>1.33</v>
      </c>
    </row>
    <row r="12" spans="1:15" ht="9">
      <c r="A12" s="4" t="s">
        <v>24</v>
      </c>
      <c r="B12" s="4">
        <v>1.39</v>
      </c>
      <c r="C12" s="4">
        <v>1.4</v>
      </c>
      <c r="D12" s="4">
        <v>1.36</v>
      </c>
      <c r="E12" s="4">
        <v>1.32</v>
      </c>
      <c r="F12" s="4">
        <v>1.29</v>
      </c>
      <c r="G12" s="4">
        <v>1.26</v>
      </c>
      <c r="H12" s="4">
        <v>1.27</v>
      </c>
      <c r="I12" s="4">
        <v>1.32</v>
      </c>
      <c r="J12" s="4">
        <v>1.34</v>
      </c>
      <c r="K12" s="4">
        <v>1.35</v>
      </c>
      <c r="L12" s="4">
        <v>1.37</v>
      </c>
      <c r="M12" s="4">
        <v>1.38</v>
      </c>
      <c r="N12" s="4">
        <v>1.34</v>
      </c>
      <c r="O12" s="4">
        <v>1.33</v>
      </c>
    </row>
    <row r="13" spans="1:15" ht="9">
      <c r="A13" s="4" t="s">
        <v>25</v>
      </c>
      <c r="B13" s="4">
        <v>1.4</v>
      </c>
      <c r="C13" s="4">
        <v>1.4</v>
      </c>
      <c r="D13" s="4">
        <v>1.38</v>
      </c>
      <c r="E13" s="4">
        <v>1.37</v>
      </c>
      <c r="F13" s="4">
        <v>1.4</v>
      </c>
      <c r="G13" s="4">
        <v>1.51</v>
      </c>
      <c r="H13" s="4">
        <v>1.73</v>
      </c>
      <c r="I13" s="4">
        <v>1.73</v>
      </c>
      <c r="J13" s="4">
        <v>1.73</v>
      </c>
      <c r="K13" s="4">
        <v>1.56</v>
      </c>
      <c r="L13" s="4">
        <v>1.58</v>
      </c>
      <c r="M13" s="4">
        <v>1.62</v>
      </c>
      <c r="N13" s="4">
        <v>1.53</v>
      </c>
      <c r="O13" s="4">
        <v>1.63</v>
      </c>
    </row>
    <row r="14" spans="1:15" ht="9">
      <c r="A14" s="4" t="s">
        <v>26</v>
      </c>
      <c r="B14" s="4">
        <v>1.55</v>
      </c>
      <c r="C14" s="4">
        <v>1.46</v>
      </c>
      <c r="D14" s="4">
        <v>1.59</v>
      </c>
      <c r="E14" s="4">
        <v>1.5</v>
      </c>
      <c r="F14" s="4">
        <v>1.53</v>
      </c>
      <c r="G14" s="4">
        <v>1.44</v>
      </c>
      <c r="H14" s="4">
        <v>1.37</v>
      </c>
      <c r="I14" s="4">
        <v>1.33</v>
      </c>
      <c r="J14" s="4">
        <v>1.32</v>
      </c>
      <c r="K14" s="4">
        <v>1.35</v>
      </c>
      <c r="L14" s="4">
        <v>1.31</v>
      </c>
      <c r="M14" s="4">
        <v>1.33</v>
      </c>
      <c r="N14" s="4">
        <v>1.42</v>
      </c>
      <c r="O14" s="4">
        <v>1.32</v>
      </c>
    </row>
    <row r="15" spans="1:15" ht="9">
      <c r="A15" s="4" t="s">
        <v>27</v>
      </c>
      <c r="B15" s="4">
        <v>1.35</v>
      </c>
      <c r="C15" s="4">
        <v>1.37</v>
      </c>
      <c r="D15" s="4">
        <v>1.37</v>
      </c>
      <c r="E15" s="4">
        <v>1.28</v>
      </c>
      <c r="F15" s="4">
        <v>1.29</v>
      </c>
      <c r="G15" s="4">
        <v>1.21</v>
      </c>
      <c r="H15" s="4">
        <v>1.14</v>
      </c>
      <c r="I15" s="4">
        <v>1.11</v>
      </c>
      <c r="J15" s="4">
        <v>1.11</v>
      </c>
      <c r="K15" s="4">
        <v>1.15</v>
      </c>
      <c r="L15" s="4">
        <v>1.19</v>
      </c>
      <c r="M15" s="4">
        <v>1.16</v>
      </c>
      <c r="N15" s="4">
        <v>1.23</v>
      </c>
      <c r="O15" s="4">
        <v>1.17</v>
      </c>
    </row>
    <row r="16" spans="1:15" ht="9">
      <c r="A16" s="4" t="s">
        <v>28</v>
      </c>
      <c r="B16" s="4">
        <v>1.18</v>
      </c>
      <c r="C16" s="4">
        <v>1.18</v>
      </c>
      <c r="D16" s="4">
        <v>1.18</v>
      </c>
      <c r="E16" s="4">
        <v>1.16</v>
      </c>
      <c r="F16" s="4">
        <v>1.17</v>
      </c>
      <c r="G16" s="4">
        <v>1.14</v>
      </c>
      <c r="H16" s="4">
        <v>1.08</v>
      </c>
      <c r="I16" s="4">
        <v>1.07</v>
      </c>
      <c r="J16" s="4">
        <v>1.14</v>
      </c>
      <c r="K16" s="4">
        <v>1.18</v>
      </c>
      <c r="L16" s="4">
        <v>1.21</v>
      </c>
      <c r="M16" s="4">
        <v>1.22</v>
      </c>
      <c r="N16" s="4">
        <v>1.16</v>
      </c>
      <c r="O16" s="4">
        <v>1.17</v>
      </c>
    </row>
    <row r="17" spans="1:15" ht="9">
      <c r="A17" s="4" t="s">
        <v>29</v>
      </c>
      <c r="B17" s="4">
        <v>1.21</v>
      </c>
      <c r="C17" s="4">
        <v>1.21</v>
      </c>
      <c r="D17" s="4">
        <v>1.2</v>
      </c>
      <c r="E17" s="4">
        <v>1.21</v>
      </c>
      <c r="F17" s="4">
        <v>1.18</v>
      </c>
      <c r="G17" s="4">
        <v>1.15</v>
      </c>
      <c r="H17" s="4">
        <v>1.12</v>
      </c>
      <c r="I17" s="4">
        <v>1.17</v>
      </c>
      <c r="J17" s="4">
        <v>1.29</v>
      </c>
      <c r="K17" s="4">
        <v>1.3</v>
      </c>
      <c r="L17" s="4">
        <v>1.32</v>
      </c>
      <c r="M17" s="4">
        <v>1.31</v>
      </c>
      <c r="N17" s="4">
        <v>1.22</v>
      </c>
      <c r="O17" s="4">
        <v>1.22</v>
      </c>
    </row>
    <row r="18" spans="1:15" ht="9">
      <c r="A18" s="4" t="s">
        <v>30</v>
      </c>
      <c r="B18" s="4">
        <v>1.31</v>
      </c>
      <c r="C18" s="4">
        <v>1.29</v>
      </c>
      <c r="D18" s="4">
        <v>1.27</v>
      </c>
      <c r="E18" s="4">
        <v>1.27</v>
      </c>
      <c r="F18" s="4">
        <v>1.28</v>
      </c>
      <c r="G18" s="4">
        <v>1.3</v>
      </c>
      <c r="H18" s="4">
        <v>1.23</v>
      </c>
      <c r="I18" s="4">
        <v>1.21</v>
      </c>
      <c r="J18" s="4">
        <v>1.21</v>
      </c>
      <c r="K18" s="4">
        <v>1.23</v>
      </c>
      <c r="L18" s="4">
        <v>1.25</v>
      </c>
      <c r="M18" s="4">
        <v>1.29</v>
      </c>
      <c r="N18" s="4">
        <v>1.26</v>
      </c>
      <c r="O18" s="4">
        <v>1.24</v>
      </c>
    </row>
    <row r="19" spans="1:15" ht="9">
      <c r="A19" s="4" t="s">
        <v>31</v>
      </c>
      <c r="B19" s="4">
        <v>1.27</v>
      </c>
      <c r="C19" s="4">
        <v>1.27</v>
      </c>
      <c r="D19" s="4">
        <v>1.27</v>
      </c>
      <c r="E19" s="4">
        <v>1.29</v>
      </c>
      <c r="F19" s="4">
        <v>1.29</v>
      </c>
      <c r="G19" s="4">
        <v>1.25</v>
      </c>
      <c r="H19" s="4">
        <v>1.27</v>
      </c>
      <c r="I19" s="4">
        <v>1.45</v>
      </c>
      <c r="J19" s="4">
        <v>1.7</v>
      </c>
      <c r="K19" s="4">
        <v>1.82</v>
      </c>
      <c r="L19" s="4">
        <v>1.87</v>
      </c>
      <c r="M19" s="4">
        <v>2.29</v>
      </c>
      <c r="N19" s="4">
        <v>1.5</v>
      </c>
      <c r="O19" s="4">
        <v>1.74</v>
      </c>
    </row>
    <row r="20" spans="1:15" ht="9">
      <c r="A20" s="4" t="s">
        <v>32</v>
      </c>
      <c r="B20" s="4">
        <v>2.34</v>
      </c>
      <c r="C20" s="4">
        <v>1.85</v>
      </c>
      <c r="D20" s="4">
        <v>1.92</v>
      </c>
      <c r="E20" s="4">
        <v>1.99</v>
      </c>
      <c r="F20" s="4">
        <v>1.98</v>
      </c>
      <c r="G20" s="4">
        <v>2.25</v>
      </c>
      <c r="H20" s="4">
        <v>2.25</v>
      </c>
      <c r="I20" s="4">
        <v>4.07</v>
      </c>
      <c r="J20" s="4">
        <v>4.24</v>
      </c>
      <c r="K20" s="4">
        <v>4</v>
      </c>
      <c r="L20" s="4">
        <v>3.97</v>
      </c>
      <c r="M20" s="4">
        <v>4.46</v>
      </c>
      <c r="N20" s="4">
        <v>2.94</v>
      </c>
      <c r="O20" s="4">
        <v>3.8</v>
      </c>
    </row>
    <row r="21" spans="1:15" ht="9">
      <c r="A21" s="4" t="s">
        <v>33</v>
      </c>
      <c r="B21" s="4">
        <v>4.97</v>
      </c>
      <c r="C21" s="4">
        <v>5.13</v>
      </c>
      <c r="D21" s="4">
        <v>4.58</v>
      </c>
      <c r="E21" s="4">
        <v>3.61</v>
      </c>
      <c r="F21" s="4">
        <v>3.12</v>
      </c>
      <c r="G21" s="4">
        <v>3.37</v>
      </c>
      <c r="H21" s="4">
        <v>3.87</v>
      </c>
      <c r="I21" s="4">
        <v>3.86</v>
      </c>
      <c r="J21" s="4">
        <v>3.87</v>
      </c>
      <c r="K21" s="4">
        <v>4.38</v>
      </c>
      <c r="L21" s="4">
        <v>4.39</v>
      </c>
      <c r="M21" s="4">
        <v>4.25</v>
      </c>
      <c r="N21" s="4">
        <v>4.11</v>
      </c>
      <c r="O21" s="4">
        <v>3.81</v>
      </c>
    </row>
    <row r="22" spans="1:15" ht="9">
      <c r="A22" s="4" t="s">
        <v>34</v>
      </c>
      <c r="B22" s="4">
        <v>3.83</v>
      </c>
      <c r="C22" s="4">
        <v>3.64</v>
      </c>
      <c r="D22" s="4">
        <v>3.24</v>
      </c>
      <c r="E22" s="4">
        <v>3.27</v>
      </c>
      <c r="F22" s="4">
        <v>2.91</v>
      </c>
      <c r="G22" s="4">
        <v>2.77</v>
      </c>
      <c r="H22" s="4">
        <v>3.26</v>
      </c>
      <c r="I22" s="4">
        <v>3.63</v>
      </c>
      <c r="J22" s="4">
        <v>3.75</v>
      </c>
      <c r="K22" s="4">
        <v>3.65</v>
      </c>
      <c r="L22" s="4">
        <v>3.28</v>
      </c>
      <c r="M22" s="4">
        <v>3.12</v>
      </c>
      <c r="N22" s="4">
        <v>3.36</v>
      </c>
      <c r="O22" s="4">
        <v>3.39</v>
      </c>
    </row>
    <row r="23" spans="1:15" ht="9">
      <c r="A23" s="4" t="s">
        <v>35</v>
      </c>
      <c r="B23" s="4">
        <v>3.17</v>
      </c>
      <c r="C23" s="4">
        <v>3.39</v>
      </c>
      <c r="D23" s="4">
        <v>3.39</v>
      </c>
      <c r="E23" s="4">
        <v>3.25</v>
      </c>
      <c r="F23" s="4">
        <v>3.16</v>
      </c>
      <c r="G23" s="4">
        <v>3.32</v>
      </c>
      <c r="H23" s="4">
        <v>3.26</v>
      </c>
      <c r="I23" s="4">
        <v>2.82</v>
      </c>
      <c r="J23" s="4">
        <v>2.7</v>
      </c>
      <c r="K23" s="4">
        <v>2.37</v>
      </c>
      <c r="L23" s="4">
        <v>2.16</v>
      </c>
      <c r="M23" s="4">
        <v>2.21</v>
      </c>
      <c r="N23" s="4">
        <v>2.93</v>
      </c>
      <c r="O23" s="4">
        <v>2.38</v>
      </c>
    </row>
    <row r="24" spans="1:15" ht="9">
      <c r="A24" s="4" t="s">
        <v>36</v>
      </c>
      <c r="B24" s="4">
        <v>2.27</v>
      </c>
      <c r="C24" s="4">
        <v>2.3</v>
      </c>
      <c r="D24" s="4">
        <v>2.22</v>
      </c>
      <c r="E24" s="4">
        <v>2.16</v>
      </c>
      <c r="F24" s="4">
        <v>1.95</v>
      </c>
      <c r="G24" s="4">
        <v>1.96</v>
      </c>
      <c r="H24" s="4">
        <v>1.96</v>
      </c>
      <c r="I24" s="4">
        <v>1.89</v>
      </c>
      <c r="J24" s="4">
        <v>1.96</v>
      </c>
      <c r="K24" s="4">
        <v>2.17</v>
      </c>
      <c r="L24" s="4">
        <v>2.27</v>
      </c>
      <c r="M24" s="4">
        <v>2.29</v>
      </c>
      <c r="N24" s="4">
        <v>2.12</v>
      </c>
      <c r="O24" s="4">
        <v>2.2</v>
      </c>
    </row>
    <row r="25" spans="1:15" ht="9">
      <c r="A25" s="4" t="s">
        <v>37</v>
      </c>
      <c r="B25" s="4">
        <v>2.35</v>
      </c>
      <c r="C25" s="4">
        <v>2.37</v>
      </c>
      <c r="D25" s="4">
        <v>2.46</v>
      </c>
      <c r="E25" s="4">
        <v>2.57</v>
      </c>
      <c r="F25" s="4">
        <v>2.59</v>
      </c>
      <c r="G25" s="4">
        <v>2.57</v>
      </c>
      <c r="H25" s="4">
        <v>2.59</v>
      </c>
      <c r="I25" s="4">
        <v>2.62</v>
      </c>
      <c r="J25" s="4">
        <v>2.7</v>
      </c>
      <c r="K25" s="4">
        <v>2.83</v>
      </c>
      <c r="L25" s="4">
        <v>2.86</v>
      </c>
      <c r="M25" s="4">
        <v>2.84</v>
      </c>
      <c r="N25" s="4">
        <v>2.61</v>
      </c>
      <c r="O25" s="4">
        <v>2.79</v>
      </c>
    </row>
    <row r="26" spans="1:15" ht="9">
      <c r="A26" s="4" t="s">
        <v>38</v>
      </c>
      <c r="B26" s="4">
        <v>2.78</v>
      </c>
      <c r="C26" s="4">
        <v>2.79</v>
      </c>
      <c r="D26" s="4">
        <v>2.83</v>
      </c>
      <c r="E26" s="4">
        <v>2.88</v>
      </c>
      <c r="F26" s="4">
        <v>2.98</v>
      </c>
      <c r="G26" s="4">
        <v>3.31</v>
      </c>
      <c r="H26" s="4">
        <v>3.7</v>
      </c>
      <c r="I26" s="4">
        <v>3.59</v>
      </c>
      <c r="J26" s="4">
        <v>3.68</v>
      </c>
      <c r="K26" s="4">
        <v>3.73</v>
      </c>
      <c r="L26" s="4">
        <v>3.81</v>
      </c>
      <c r="M26" s="4">
        <v>3.76</v>
      </c>
      <c r="N26" s="4">
        <v>3.32</v>
      </c>
      <c r="O26" s="4">
        <v>3.68</v>
      </c>
    </row>
    <row r="27" spans="1:15" ht="9">
      <c r="A27" s="4" t="s">
        <v>39</v>
      </c>
      <c r="B27" s="4">
        <v>3.73</v>
      </c>
      <c r="C27" s="4">
        <v>3.68</v>
      </c>
      <c r="D27" s="4">
        <v>3.5</v>
      </c>
      <c r="E27" s="4">
        <v>3.35</v>
      </c>
      <c r="F27" s="4">
        <v>3.43</v>
      </c>
      <c r="G27" s="4">
        <v>3.45</v>
      </c>
      <c r="H27" s="4">
        <v>3.63</v>
      </c>
      <c r="I27" s="4">
        <v>3.7</v>
      </c>
      <c r="J27" s="4">
        <v>3.78</v>
      </c>
      <c r="K27" s="4">
        <v>3.99</v>
      </c>
      <c r="L27" s="4">
        <v>4.12</v>
      </c>
      <c r="M27" s="4">
        <v>4.01</v>
      </c>
      <c r="N27" s="4">
        <v>3.7</v>
      </c>
      <c r="O27" s="4">
        <v>3.82</v>
      </c>
    </row>
    <row r="28" spans="1:15" ht="9">
      <c r="A28" s="4" t="s">
        <v>40</v>
      </c>
      <c r="B28" s="4">
        <v>4.02</v>
      </c>
      <c r="C28" s="4">
        <v>3.92</v>
      </c>
      <c r="D28" s="4">
        <v>3.83</v>
      </c>
      <c r="E28" s="4">
        <v>3.87</v>
      </c>
      <c r="F28" s="4">
        <v>3.79</v>
      </c>
      <c r="G28" s="4">
        <v>3.81</v>
      </c>
      <c r="H28" s="4">
        <v>3.74</v>
      </c>
      <c r="I28" s="4">
        <v>3.63</v>
      </c>
      <c r="J28" s="4">
        <v>3.6</v>
      </c>
      <c r="K28" s="4">
        <v>3.64</v>
      </c>
      <c r="L28" s="4">
        <v>3.85</v>
      </c>
      <c r="M28" s="4">
        <v>3.72</v>
      </c>
      <c r="N28" s="4">
        <v>3.79</v>
      </c>
      <c r="O28" s="4">
        <v>3.68</v>
      </c>
    </row>
    <row r="29" spans="1:15" ht="9">
      <c r="A29" s="4" t="s">
        <v>41</v>
      </c>
      <c r="B29" s="4">
        <v>3.68</v>
      </c>
      <c r="C29" s="4">
        <v>3.67</v>
      </c>
      <c r="D29" s="4">
        <v>3.69</v>
      </c>
      <c r="E29" s="4">
        <v>3.65</v>
      </c>
      <c r="F29" s="4">
        <v>3.59</v>
      </c>
      <c r="G29" s="4">
        <v>3.5</v>
      </c>
      <c r="H29" s="4">
        <v>3.3</v>
      </c>
      <c r="I29" s="4">
        <v>3.21</v>
      </c>
      <c r="J29" s="4">
        <v>3.23</v>
      </c>
      <c r="K29" s="4">
        <v>3.22</v>
      </c>
      <c r="L29" s="4">
        <v>3.27</v>
      </c>
      <c r="M29" s="4">
        <v>3.39</v>
      </c>
      <c r="N29" s="4">
        <v>3.45</v>
      </c>
      <c r="O29" s="4">
        <v>3.35</v>
      </c>
    </row>
    <row r="30" spans="1:15" ht="9">
      <c r="A30" s="4" t="s">
        <v>42</v>
      </c>
      <c r="B30" s="4">
        <v>3.46</v>
      </c>
      <c r="C30" s="4">
        <v>3.5</v>
      </c>
      <c r="D30" s="4">
        <v>3.48</v>
      </c>
      <c r="E30" s="4">
        <v>3.59</v>
      </c>
      <c r="F30" s="4">
        <v>3.55</v>
      </c>
      <c r="G30" s="4">
        <v>3.45</v>
      </c>
      <c r="H30" s="4">
        <v>3.3</v>
      </c>
      <c r="I30" s="4">
        <v>3.33</v>
      </c>
      <c r="J30" s="4">
        <v>3.46</v>
      </c>
      <c r="K30" s="4">
        <v>3.31</v>
      </c>
      <c r="L30" s="4">
        <v>3.26</v>
      </c>
      <c r="M30" s="4">
        <v>3.28</v>
      </c>
      <c r="N30" s="4">
        <v>3.41</v>
      </c>
      <c r="O30" s="4">
        <v>3.35</v>
      </c>
    </row>
    <row r="31" spans="1:15" ht="9">
      <c r="A31" s="4" t="s">
        <v>43</v>
      </c>
      <c r="B31" s="4">
        <v>3.35</v>
      </c>
      <c r="C31" s="4">
        <v>3.28</v>
      </c>
      <c r="D31" s="4">
        <v>3.45</v>
      </c>
      <c r="E31" s="4">
        <v>3.48</v>
      </c>
      <c r="F31" s="4">
        <v>3.4</v>
      </c>
      <c r="G31" s="4">
        <v>3.29</v>
      </c>
      <c r="H31" s="4">
        <v>3.27</v>
      </c>
      <c r="I31" s="4">
        <v>3.39</v>
      </c>
      <c r="J31" s="4">
        <v>3.33</v>
      </c>
      <c r="K31" s="4">
        <v>3.31</v>
      </c>
      <c r="L31" s="4">
        <v>3.28</v>
      </c>
      <c r="M31" s="4">
        <v>3.24</v>
      </c>
      <c r="N31" s="4">
        <v>3.34</v>
      </c>
      <c r="O31" s="4">
        <v>3.29</v>
      </c>
    </row>
    <row r="32" spans="1:15" ht="9">
      <c r="A32" s="4" t="s">
        <v>44</v>
      </c>
      <c r="B32" s="4">
        <v>3.25</v>
      </c>
      <c r="C32" s="4">
        <v>3.25</v>
      </c>
      <c r="D32" s="4">
        <v>3.19</v>
      </c>
      <c r="E32" s="4">
        <v>3.18</v>
      </c>
      <c r="F32" s="4">
        <v>2.99</v>
      </c>
      <c r="G32" s="4">
        <v>2.98</v>
      </c>
      <c r="H32" s="4">
        <v>2.85</v>
      </c>
      <c r="I32" s="4">
        <v>2.63</v>
      </c>
      <c r="J32" s="4">
        <v>2.65</v>
      </c>
      <c r="K32" s="4">
        <v>2.75</v>
      </c>
      <c r="L32" s="4">
        <v>2.92</v>
      </c>
      <c r="M32" s="4">
        <v>3</v>
      </c>
      <c r="N32" s="4">
        <v>2.97</v>
      </c>
      <c r="O32" s="4">
        <v>2.79</v>
      </c>
    </row>
    <row r="33" spans="1:15" ht="9">
      <c r="A33" s="4" t="s">
        <v>45</v>
      </c>
      <c r="B33" s="4">
        <v>2.95</v>
      </c>
      <c r="C33" s="4">
        <v>2.91</v>
      </c>
      <c r="D33" s="4">
        <v>2.92</v>
      </c>
      <c r="E33" s="4">
        <v>2.95</v>
      </c>
      <c r="F33" s="4">
        <v>2.9</v>
      </c>
      <c r="G33" s="4">
        <v>2.19</v>
      </c>
      <c r="H33" s="4">
        <v>2.1</v>
      </c>
      <c r="I33" s="4">
        <v>2.03</v>
      </c>
      <c r="J33" s="4">
        <v>2.05</v>
      </c>
      <c r="K33" s="4">
        <v>2.16</v>
      </c>
      <c r="L33" s="4">
        <v>2.2</v>
      </c>
      <c r="M33" s="4">
        <v>2.25</v>
      </c>
      <c r="N33" s="4">
        <v>2.47</v>
      </c>
      <c r="O33" s="4">
        <v>2.23</v>
      </c>
    </row>
    <row r="34" spans="1:15" ht="9">
      <c r="A34" s="4" t="s">
        <v>46</v>
      </c>
      <c r="B34" s="4">
        <v>2.21</v>
      </c>
      <c r="C34" s="4">
        <v>2.33</v>
      </c>
      <c r="D34" s="4">
        <v>2.41</v>
      </c>
      <c r="E34" s="4">
        <v>2.38</v>
      </c>
      <c r="F34" s="4">
        <v>2.41</v>
      </c>
      <c r="G34" s="4">
        <v>2.31</v>
      </c>
      <c r="H34" s="4">
        <v>2.17</v>
      </c>
      <c r="I34" s="4">
        <v>2.19</v>
      </c>
      <c r="J34" s="4">
        <v>2.3</v>
      </c>
      <c r="K34" s="4">
        <v>2.3</v>
      </c>
      <c r="L34" s="4">
        <v>2.45</v>
      </c>
      <c r="M34" s="4">
        <v>2.56</v>
      </c>
      <c r="N34" s="4">
        <v>2.34</v>
      </c>
      <c r="O34" s="4">
        <v>2.45</v>
      </c>
    </row>
    <row r="35" spans="1:15" ht="9">
      <c r="A35" s="4" t="s">
        <v>47</v>
      </c>
      <c r="B35" s="4">
        <v>2.57</v>
      </c>
      <c r="C35" s="4">
        <v>2.5</v>
      </c>
      <c r="D35" s="4">
        <v>2.55</v>
      </c>
      <c r="E35" s="4">
        <v>2.6</v>
      </c>
      <c r="F35" s="4">
        <v>2.59</v>
      </c>
      <c r="G35" s="4">
        <v>3.22</v>
      </c>
      <c r="H35" s="4">
        <v>3.32</v>
      </c>
      <c r="I35" s="4">
        <v>3.39</v>
      </c>
      <c r="J35" s="4">
        <v>3.53</v>
      </c>
      <c r="K35" s="4">
        <v>3.67</v>
      </c>
      <c r="L35" s="4">
        <v>3.73</v>
      </c>
      <c r="M35" s="4">
        <v>3.91</v>
      </c>
      <c r="N35" s="4">
        <v>3.13</v>
      </c>
      <c r="O35" s="4">
        <v>3.66</v>
      </c>
    </row>
    <row r="36" spans="1:15" ht="9">
      <c r="A36" s="4" t="s">
        <v>48</v>
      </c>
      <c r="B36" s="4">
        <v>3.87</v>
      </c>
      <c r="C36" s="4">
        <v>3.93</v>
      </c>
      <c r="D36" s="4">
        <v>4.04</v>
      </c>
      <c r="E36" s="4">
        <v>4.04</v>
      </c>
      <c r="F36" s="4">
        <v>4.13</v>
      </c>
      <c r="G36" s="4">
        <v>3.92</v>
      </c>
      <c r="H36" s="4">
        <v>3.87</v>
      </c>
      <c r="I36" s="4">
        <v>3.77</v>
      </c>
      <c r="J36" s="4">
        <v>3.78</v>
      </c>
      <c r="K36" s="4">
        <v>3.74</v>
      </c>
      <c r="L36" s="4">
        <v>3.8</v>
      </c>
      <c r="M36" s="4">
        <v>3.86</v>
      </c>
      <c r="N36" s="4">
        <f aca="true" t="shared" si="0" ref="N36:N57">AVERAGEA(B36:M36)</f>
        <v>3.8958333333333335</v>
      </c>
      <c r="O36" s="4">
        <v>3.75</v>
      </c>
    </row>
    <row r="37" spans="1:15" ht="9">
      <c r="A37" s="4" t="s">
        <v>49</v>
      </c>
      <c r="B37" s="4">
        <v>3.82</v>
      </c>
      <c r="C37" s="4">
        <v>3.6</v>
      </c>
      <c r="D37" s="4">
        <v>3.54</v>
      </c>
      <c r="E37" s="4">
        <v>3.51</v>
      </c>
      <c r="F37" s="4">
        <v>3.43</v>
      </c>
      <c r="G37" s="4">
        <v>3.08</v>
      </c>
      <c r="H37" s="4">
        <v>2.73</v>
      </c>
      <c r="I37" s="4">
        <v>2.48</v>
      </c>
      <c r="J37" s="4">
        <v>2.42</v>
      </c>
      <c r="K37" s="4">
        <v>2.39</v>
      </c>
      <c r="L37" s="4">
        <v>2.38</v>
      </c>
      <c r="M37" s="4">
        <v>2.38</v>
      </c>
      <c r="N37" s="4">
        <f t="shared" si="0"/>
        <v>2.980000000000001</v>
      </c>
      <c r="O37" s="4">
        <v>2.53</v>
      </c>
    </row>
    <row r="38" spans="1:15" ht="9">
      <c r="A38" s="4" t="s">
        <v>50</v>
      </c>
      <c r="B38" s="4">
        <v>2.31</v>
      </c>
      <c r="C38" s="4">
        <v>2.33</v>
      </c>
      <c r="D38" s="4">
        <v>2.44</v>
      </c>
      <c r="E38" s="4">
        <v>2.49</v>
      </c>
      <c r="F38" s="4">
        <v>2.48</v>
      </c>
      <c r="G38" s="4">
        <v>2.55</v>
      </c>
      <c r="H38" s="4">
        <v>2.56</v>
      </c>
      <c r="I38" s="4">
        <v>2.69</v>
      </c>
      <c r="J38" s="4">
        <v>2.86</v>
      </c>
      <c r="K38" s="4">
        <v>3.1</v>
      </c>
      <c r="L38" s="4">
        <v>3.34</v>
      </c>
      <c r="M38" s="4">
        <v>3.46</v>
      </c>
      <c r="N38" s="4">
        <f t="shared" si="0"/>
        <v>2.7175</v>
      </c>
      <c r="O38" s="4">
        <v>3.01</v>
      </c>
    </row>
    <row r="39" spans="1:15" ht="9">
      <c r="A39" s="4" t="s">
        <v>51</v>
      </c>
      <c r="B39" s="4">
        <v>3.63</v>
      </c>
      <c r="C39" s="4">
        <v>4.04</v>
      </c>
      <c r="D39" s="4">
        <v>3.87</v>
      </c>
      <c r="E39" s="4">
        <v>3.89</v>
      </c>
      <c r="F39" s="4">
        <v>3.64</v>
      </c>
      <c r="G39" s="4">
        <v>3.74</v>
      </c>
      <c r="H39" s="4">
        <v>3.11</v>
      </c>
      <c r="I39" s="4">
        <v>2.82</v>
      </c>
      <c r="J39" s="4">
        <v>3.1</v>
      </c>
      <c r="K39" s="4">
        <v>3.14</v>
      </c>
      <c r="L39" s="4">
        <v>3.31</v>
      </c>
      <c r="M39" s="4">
        <v>3.34</v>
      </c>
      <c r="N39" s="4">
        <f t="shared" si="0"/>
        <v>3.4691666666666676</v>
      </c>
      <c r="O39" s="4">
        <v>3.16</v>
      </c>
    </row>
    <row r="40" spans="1:15" ht="9">
      <c r="A40" s="4" t="s">
        <v>52</v>
      </c>
      <c r="B40" s="4">
        <v>3.43</v>
      </c>
      <c r="C40" s="4">
        <v>3.3</v>
      </c>
      <c r="D40" s="4">
        <v>3.3</v>
      </c>
      <c r="E40" s="4">
        <v>3.17</v>
      </c>
      <c r="F40" s="4">
        <v>2.97</v>
      </c>
      <c r="G40" s="4">
        <v>2.94</v>
      </c>
      <c r="H40" s="4">
        <v>2.87</v>
      </c>
      <c r="I40" s="4">
        <v>2.76</v>
      </c>
      <c r="J40" s="4">
        <v>2.79</v>
      </c>
      <c r="K40" s="4">
        <v>2.91</v>
      </c>
      <c r="L40" s="4">
        <v>3.2</v>
      </c>
      <c r="M40" s="4">
        <v>3.49</v>
      </c>
      <c r="N40" s="4">
        <f t="shared" si="0"/>
        <v>3.0941666666666667</v>
      </c>
      <c r="O40" s="4">
        <v>3.04</v>
      </c>
    </row>
    <row r="41" spans="1:15" ht="9">
      <c r="A41" s="4" t="s">
        <v>54</v>
      </c>
      <c r="B41" s="4">
        <v>3.44</v>
      </c>
      <c r="C41" s="4">
        <v>3.32</v>
      </c>
      <c r="D41" s="4">
        <v>3.16</v>
      </c>
      <c r="E41" s="4">
        <v>3.11</v>
      </c>
      <c r="F41" s="4">
        <v>3.03</v>
      </c>
      <c r="G41" s="4">
        <v>3.03</v>
      </c>
      <c r="H41" s="4">
        <v>3.04</v>
      </c>
      <c r="I41" s="4">
        <v>3.26</v>
      </c>
      <c r="J41" s="4">
        <v>3.51</v>
      </c>
      <c r="K41" s="4">
        <v>3.72</v>
      </c>
      <c r="L41" s="4">
        <v>3.66</v>
      </c>
      <c r="M41" s="4">
        <v>3.72</v>
      </c>
      <c r="N41" s="4">
        <f t="shared" si="0"/>
        <v>3.3333333333333335</v>
      </c>
      <c r="O41" s="4">
        <v>3.39</v>
      </c>
    </row>
    <row r="42" spans="1:15" ht="9">
      <c r="A42" s="4" t="s">
        <v>55</v>
      </c>
      <c r="B42" s="4">
        <v>3.62</v>
      </c>
      <c r="C42" s="4">
        <v>3.56</v>
      </c>
      <c r="D42" s="4">
        <v>3.42</v>
      </c>
      <c r="E42" s="4">
        <v>3.39</v>
      </c>
      <c r="F42" s="4">
        <v>3.65</v>
      </c>
      <c r="G42" s="4">
        <v>3.94</v>
      </c>
      <c r="H42" s="4">
        <v>4.29</v>
      </c>
      <c r="I42" s="4">
        <v>4.21</v>
      </c>
      <c r="J42" s="4">
        <v>4.42</v>
      </c>
      <c r="K42" s="4">
        <v>4.62</v>
      </c>
      <c r="L42" s="4">
        <v>4.53</v>
      </c>
      <c r="M42" s="4">
        <v>4.76</v>
      </c>
      <c r="N42" s="4">
        <f t="shared" si="0"/>
        <v>4.034166666666667</v>
      </c>
      <c r="O42" s="4">
        <v>4.56</v>
      </c>
    </row>
    <row r="43" spans="1:15" ht="9">
      <c r="A43" s="4" t="s">
        <v>56</v>
      </c>
      <c r="B43" s="4">
        <v>4.81</v>
      </c>
      <c r="C43" s="4">
        <v>4.96</v>
      </c>
      <c r="D43" s="4">
        <v>5.02</v>
      </c>
      <c r="E43" s="4">
        <v>5.47</v>
      </c>
      <c r="F43" s="4">
        <v>5.91</v>
      </c>
      <c r="G43" s="4">
        <v>5.63</v>
      </c>
      <c r="H43" s="4">
        <v>4.77</v>
      </c>
      <c r="I43" s="4">
        <v>4.61</v>
      </c>
      <c r="J43" s="4">
        <v>3.98</v>
      </c>
      <c r="K43" s="4">
        <v>4.07</v>
      </c>
      <c r="L43" s="4">
        <v>4.17</v>
      </c>
      <c r="M43" s="4">
        <v>4.02</v>
      </c>
      <c r="N43" s="4">
        <f t="shared" si="0"/>
        <v>4.784999999999999</v>
      </c>
      <c r="O43" s="4">
        <v>4.29</v>
      </c>
    </row>
    <row r="44" spans="1:15" ht="9">
      <c r="A44" s="4" t="s">
        <v>57</v>
      </c>
      <c r="B44" s="4">
        <v>4.11</v>
      </c>
      <c r="C44" s="4">
        <v>2.62</v>
      </c>
      <c r="D44" s="4">
        <v>4.05</v>
      </c>
      <c r="E44" s="4">
        <v>4.24</v>
      </c>
      <c r="F44" s="4">
        <v>4.02</v>
      </c>
      <c r="G44" s="4">
        <v>3.51</v>
      </c>
      <c r="H44" s="4">
        <v>3.25</v>
      </c>
      <c r="I44" s="4">
        <v>3.31</v>
      </c>
      <c r="J44" s="4">
        <v>3.4</v>
      </c>
      <c r="K44" s="4">
        <v>3.28</v>
      </c>
      <c r="L44" s="4">
        <v>3.15</v>
      </c>
      <c r="M44" s="4">
        <v>3.1</v>
      </c>
      <c r="N44" s="4">
        <f t="shared" si="0"/>
        <v>3.5033333333333334</v>
      </c>
      <c r="O44" s="4">
        <v>3.2</v>
      </c>
    </row>
    <row r="45" spans="1:15" ht="9">
      <c r="A45" s="4" t="s">
        <v>61</v>
      </c>
      <c r="B45" s="4">
        <v>3.13</v>
      </c>
      <c r="C45" s="4">
        <v>3.15</v>
      </c>
      <c r="D45" s="4">
        <v>3.19</v>
      </c>
      <c r="E45" s="4">
        <v>3.03</v>
      </c>
      <c r="F45" s="4">
        <v>3</v>
      </c>
      <c r="G45" s="4">
        <v>2.79</v>
      </c>
      <c r="H45" s="4">
        <v>2.6</v>
      </c>
      <c r="I45" s="4">
        <v>2.28</v>
      </c>
      <c r="J45" s="4">
        <v>2.22</v>
      </c>
      <c r="K45" s="4">
        <v>2.52</v>
      </c>
      <c r="L45" s="4">
        <v>2.77</v>
      </c>
      <c r="M45" s="4">
        <v>2.72</v>
      </c>
      <c r="N45" s="4">
        <f t="shared" si="0"/>
        <v>2.783333333333333</v>
      </c>
      <c r="O45" s="4">
        <v>2.54</v>
      </c>
    </row>
    <row r="46" spans="1:15" ht="9">
      <c r="A46" s="4" t="s">
        <v>70</v>
      </c>
      <c r="B46" s="4">
        <v>2.74</v>
      </c>
      <c r="C46" s="4">
        <v>2.51</v>
      </c>
      <c r="D46" s="4">
        <v>2.57</v>
      </c>
      <c r="E46" s="4">
        <v>2.62</v>
      </c>
      <c r="F46" s="4">
        <v>2.34</v>
      </c>
      <c r="G46" s="4">
        <v>2.4</v>
      </c>
      <c r="H46" s="4">
        <v>2.13</v>
      </c>
      <c r="I46" s="4">
        <v>2.24</v>
      </c>
      <c r="J46" s="4">
        <v>2.27</v>
      </c>
      <c r="K46" s="4">
        <v>2.05</v>
      </c>
      <c r="L46" s="4">
        <v>1.99</v>
      </c>
      <c r="M46" s="4">
        <v>2.03</v>
      </c>
      <c r="N46" s="4">
        <f t="shared" si="0"/>
        <v>2.324166666666667</v>
      </c>
      <c r="O46" s="5">
        <v>2.3</v>
      </c>
    </row>
    <row r="47" spans="1:15" ht="9">
      <c r="A47" s="4" t="s">
        <v>71</v>
      </c>
      <c r="B47" s="4">
        <v>2.21</v>
      </c>
      <c r="C47" s="4">
        <v>2.25</v>
      </c>
      <c r="D47" s="4">
        <v>2.26</v>
      </c>
      <c r="E47" s="4">
        <v>2.16</v>
      </c>
      <c r="F47" s="4">
        <v>2.25</v>
      </c>
      <c r="G47" s="4">
        <v>2.44</v>
      </c>
      <c r="H47" s="4">
        <v>2.42</v>
      </c>
      <c r="I47" s="4">
        <v>2.29</v>
      </c>
      <c r="J47" s="4">
        <v>2.58</v>
      </c>
      <c r="K47" s="4">
        <v>2.76</v>
      </c>
      <c r="L47" s="4">
        <v>2.84</v>
      </c>
      <c r="M47" s="4">
        <v>2.89</v>
      </c>
      <c r="N47" s="4">
        <f t="shared" si="0"/>
        <v>2.4458333333333333</v>
      </c>
      <c r="O47" s="5">
        <v>2.61</v>
      </c>
    </row>
    <row r="48" spans="1:15" ht="9">
      <c r="A48" s="4" t="s">
        <v>72</v>
      </c>
      <c r="B48" s="4">
        <v>2.97</v>
      </c>
      <c r="C48" s="4">
        <v>2.84</v>
      </c>
      <c r="D48" s="4">
        <v>2.93</v>
      </c>
      <c r="E48" s="4">
        <v>2.88</v>
      </c>
      <c r="F48" s="4">
        <v>2.9</v>
      </c>
      <c r="G48" s="4">
        <v>2.97</v>
      </c>
      <c r="H48" s="4">
        <v>2.77</v>
      </c>
      <c r="I48" s="4">
        <v>2.7</v>
      </c>
      <c r="J48" s="4">
        <v>2.69</v>
      </c>
      <c r="K48" s="4">
        <v>2.66</v>
      </c>
      <c r="L48" s="4">
        <v>2.75</v>
      </c>
      <c r="M48" s="4">
        <v>2.71</v>
      </c>
      <c r="N48" s="4">
        <f t="shared" si="0"/>
        <v>2.814166666666667</v>
      </c>
      <c r="O48" s="5">
        <v>2.75</v>
      </c>
    </row>
    <row r="49" spans="1:15" ht="9">
      <c r="A49" s="4" t="s">
        <v>73</v>
      </c>
      <c r="B49" s="4">
        <v>2.75</v>
      </c>
      <c r="C49" s="4">
        <v>2.77</v>
      </c>
      <c r="D49" s="4">
        <v>2.69</v>
      </c>
      <c r="E49" s="4">
        <v>2.73</v>
      </c>
      <c r="F49" s="4">
        <v>2.71</v>
      </c>
      <c r="G49" s="4">
        <v>2.97</v>
      </c>
      <c r="H49" s="4">
        <v>3.31</v>
      </c>
      <c r="I49" s="4">
        <v>3.76</v>
      </c>
      <c r="J49" s="4">
        <v>4.2</v>
      </c>
      <c r="K49" s="4">
        <v>4.57</v>
      </c>
      <c r="L49" s="4">
        <v>4.26</v>
      </c>
      <c r="M49" s="4">
        <v>4.02</v>
      </c>
      <c r="N49" s="4">
        <f t="shared" si="0"/>
        <v>3.3949999999999996</v>
      </c>
      <c r="O49" s="4">
        <v>3.6</v>
      </c>
    </row>
    <row r="50" spans="1:15" ht="9">
      <c r="A50" s="4" t="s">
        <v>96</v>
      </c>
      <c r="B50" s="4">
        <v>3.7</v>
      </c>
      <c r="C50" s="4">
        <v>3.53</v>
      </c>
      <c r="D50" s="4">
        <v>3.39</v>
      </c>
      <c r="E50" s="4">
        <v>3.22</v>
      </c>
      <c r="F50" s="4">
        <v>3.29</v>
      </c>
      <c r="G50" s="4">
        <v>3.11</v>
      </c>
      <c r="H50" s="4">
        <v>2.81</v>
      </c>
      <c r="I50" s="4">
        <v>3.12</v>
      </c>
      <c r="J50" s="4">
        <v>3.2</v>
      </c>
      <c r="K50" s="4">
        <v>3.27</v>
      </c>
      <c r="L50" s="4">
        <v>3.44</v>
      </c>
      <c r="M50" s="4">
        <v>3.52</v>
      </c>
      <c r="N50" s="4">
        <f t="shared" si="0"/>
        <v>3.3000000000000003</v>
      </c>
      <c r="O50" s="4">
        <v>3.22</v>
      </c>
    </row>
    <row r="51" spans="1:15" ht="9">
      <c r="A51" s="4" t="s">
        <v>97</v>
      </c>
      <c r="B51" s="4">
        <v>3.58</v>
      </c>
      <c r="C51" s="4">
        <v>3.61</v>
      </c>
      <c r="D51" s="4">
        <v>3.63</v>
      </c>
      <c r="E51" s="4">
        <v>3.62</v>
      </c>
      <c r="F51" s="4">
        <v>3.73</v>
      </c>
      <c r="G51" s="4">
        <v>3.56</v>
      </c>
      <c r="H51" s="4">
        <v>3.36</v>
      </c>
      <c r="I51" s="4">
        <v>3.03</v>
      </c>
      <c r="J51" s="4">
        <v>3.17</v>
      </c>
      <c r="K51" s="4">
        <v>3.11</v>
      </c>
      <c r="L51" s="4">
        <v>3.37</v>
      </c>
      <c r="M51" s="4">
        <v>3.23</v>
      </c>
      <c r="N51" s="4">
        <f t="shared" si="0"/>
        <v>3.416666666666666</v>
      </c>
      <c r="O51" s="4">
        <v>3.23</v>
      </c>
    </row>
    <row r="52" spans="1:15" ht="9">
      <c r="A52" s="4" t="s">
        <v>98</v>
      </c>
      <c r="B52" s="4">
        <v>3.26</v>
      </c>
      <c r="C52" s="4">
        <v>3.2</v>
      </c>
      <c r="D52" s="4">
        <v>3.29</v>
      </c>
      <c r="E52" s="4">
        <v>3.18</v>
      </c>
      <c r="F52" s="4">
        <v>3.2</v>
      </c>
      <c r="G52" s="4">
        <v>3.12</v>
      </c>
      <c r="H52" s="4">
        <v>3.1</v>
      </c>
      <c r="I52" s="4">
        <v>3.14</v>
      </c>
      <c r="J52" s="4">
        <v>3.29</v>
      </c>
      <c r="K52" s="4">
        <v>3.42</v>
      </c>
      <c r="L52" s="4">
        <v>3.29</v>
      </c>
      <c r="M52" s="4">
        <v>3.43</v>
      </c>
      <c r="N52" s="4">
        <f t="shared" si="0"/>
        <v>3.2433333333333336</v>
      </c>
      <c r="O52" s="4">
        <v>3.36</v>
      </c>
    </row>
    <row r="53" spans="1:15" ht="9">
      <c r="A53" s="25">
        <v>2006</v>
      </c>
      <c r="B53" s="4">
        <v>3.55</v>
      </c>
      <c r="C53" s="4">
        <v>3.73</v>
      </c>
      <c r="D53" s="4">
        <v>3.8</v>
      </c>
      <c r="E53" s="4">
        <v>4.01</v>
      </c>
      <c r="F53" s="4">
        <v>4.13</v>
      </c>
      <c r="G53" s="4">
        <v>4.23</v>
      </c>
      <c r="H53" s="4">
        <v>4.31</v>
      </c>
      <c r="I53" s="4">
        <v>4.38</v>
      </c>
      <c r="J53" s="4">
        <v>4.43</v>
      </c>
      <c r="K53" s="4">
        <v>4.88</v>
      </c>
      <c r="L53" s="4">
        <v>4.85</v>
      </c>
      <c r="M53" s="4">
        <v>4.73</v>
      </c>
      <c r="N53" s="4">
        <f t="shared" si="0"/>
        <v>4.2525</v>
      </c>
      <c r="O53" s="4"/>
    </row>
    <row r="54" spans="1:15" ht="9">
      <c r="A54" s="25">
        <v>2007</v>
      </c>
      <c r="B54" s="4">
        <v>4.54</v>
      </c>
      <c r="C54" s="4">
        <v>4.69</v>
      </c>
      <c r="D54" s="4">
        <v>4.69</v>
      </c>
      <c r="E54" s="4">
        <v>4.75</v>
      </c>
      <c r="F54" s="4">
        <v>4.66</v>
      </c>
      <c r="G54" s="4">
        <v>4.94</v>
      </c>
      <c r="H54" s="4">
        <v>5.12</v>
      </c>
      <c r="I54" s="4">
        <v>4.96</v>
      </c>
      <c r="J54" s="4">
        <v>6.76</v>
      </c>
      <c r="K54" s="4">
        <v>7.12</v>
      </c>
      <c r="L54" s="4">
        <v>7.69</v>
      </c>
      <c r="M54" s="4">
        <v>8.82</v>
      </c>
      <c r="N54" s="4">
        <f t="shared" si="0"/>
        <v>5.728333333333333</v>
      </c>
      <c r="O54" s="4"/>
    </row>
    <row r="55" spans="1:15" ht="9">
      <c r="A55" s="25">
        <v>2008</v>
      </c>
      <c r="B55" s="4">
        <v>7</v>
      </c>
      <c r="C55" s="4">
        <v>8.87</v>
      </c>
      <c r="D55" s="4">
        <v>9.84</v>
      </c>
      <c r="E55" s="4">
        <v>8.94</v>
      </c>
      <c r="F55" s="4">
        <v>8.89</v>
      </c>
      <c r="G55" s="4">
        <v>8.77</v>
      </c>
      <c r="H55" s="4">
        <v>7.16</v>
      </c>
      <c r="I55" s="4">
        <v>7.41</v>
      </c>
      <c r="J55" s="4">
        <v>7.11</v>
      </c>
      <c r="K55" s="4">
        <v>5.92</v>
      </c>
      <c r="L55" s="4">
        <v>5.42</v>
      </c>
      <c r="M55" s="4">
        <v>5.47</v>
      </c>
      <c r="N55" s="4">
        <f t="shared" si="0"/>
        <v>7.566666666666666</v>
      </c>
      <c r="O55" s="4"/>
    </row>
    <row r="56" spans="1:15" ht="9">
      <c r="A56" s="25">
        <v>2009</v>
      </c>
      <c r="B56" s="4">
        <v>6.13</v>
      </c>
      <c r="C56" s="4">
        <v>5.08</v>
      </c>
      <c r="D56" s="4">
        <v>5.18</v>
      </c>
      <c r="E56" s="4">
        <v>5.2</v>
      </c>
      <c r="F56" s="4">
        <v>5.57</v>
      </c>
      <c r="G56" s="4">
        <v>5.9</v>
      </c>
      <c r="H56" s="4">
        <v>5.57</v>
      </c>
      <c r="I56" s="4">
        <v>4.87</v>
      </c>
      <c r="J56" s="4">
        <v>4.39</v>
      </c>
      <c r="K56" s="4">
        <v>4.29</v>
      </c>
      <c r="L56" s="4">
        <v>4.5</v>
      </c>
      <c r="M56" s="4">
        <v>4.38</v>
      </c>
      <c r="N56" s="4">
        <f t="shared" si="0"/>
        <v>5.088333333333334</v>
      </c>
      <c r="O56" s="4"/>
    </row>
    <row r="57" spans="1:15" ht="9">
      <c r="A57" s="25">
        <v>2010</v>
      </c>
      <c r="B57" s="4">
        <v>4.56</v>
      </c>
      <c r="C57" s="4">
        <v>4.35</v>
      </c>
      <c r="D57" s="4">
        <v>4.07</v>
      </c>
      <c r="E57" s="4">
        <v>3.87</v>
      </c>
      <c r="F57" s="4">
        <v>3.97</v>
      </c>
      <c r="G57" s="4">
        <v>3.83</v>
      </c>
      <c r="H57" s="4">
        <v>4.41</v>
      </c>
      <c r="I57" s="4">
        <v>5.26</v>
      </c>
      <c r="J57" s="4">
        <v>6</v>
      </c>
      <c r="K57" s="4"/>
      <c r="L57" s="4"/>
      <c r="M57" s="4"/>
      <c r="N57" s="4">
        <f t="shared" si="0"/>
        <v>4.48</v>
      </c>
      <c r="O57" s="4"/>
    </row>
    <row r="59" spans="1:15" ht="9">
      <c r="A59" s="4" t="s">
        <v>69</v>
      </c>
      <c r="B59" s="4">
        <f>AVERAGE(B54:B56)</f>
        <v>5.89</v>
      </c>
      <c r="C59" s="4">
        <f aca="true" t="shared" si="1" ref="C59:N59">AVERAGE(C54:C56)</f>
        <v>6.213333333333334</v>
      </c>
      <c r="D59" s="4">
        <f t="shared" si="1"/>
        <v>6.57</v>
      </c>
      <c r="E59" s="4">
        <f t="shared" si="1"/>
        <v>6.296666666666667</v>
      </c>
      <c r="F59" s="4">
        <f t="shared" si="1"/>
        <v>6.373333333333334</v>
      </c>
      <c r="G59" s="4">
        <f t="shared" si="1"/>
        <v>6.536666666666666</v>
      </c>
      <c r="H59" s="4">
        <f t="shared" si="1"/>
        <v>5.95</v>
      </c>
      <c r="I59" s="4">
        <f t="shared" si="1"/>
        <v>5.746666666666667</v>
      </c>
      <c r="J59" s="4">
        <f t="shared" si="1"/>
        <v>6.086666666666667</v>
      </c>
      <c r="K59" s="4">
        <f t="shared" si="1"/>
        <v>5.776666666666666</v>
      </c>
      <c r="L59" s="4">
        <f t="shared" si="1"/>
        <v>5.87</v>
      </c>
      <c r="M59" s="4">
        <f t="shared" si="1"/>
        <v>6.223333333333333</v>
      </c>
      <c r="N59" s="4">
        <f t="shared" si="1"/>
        <v>6.127777777777777</v>
      </c>
      <c r="O59" s="4"/>
    </row>
    <row r="60" spans="1:15" ht="9">
      <c r="A60" s="4" t="s">
        <v>58</v>
      </c>
      <c r="B60" s="4">
        <f>AVERAGE(B47:B56)</f>
        <v>3.9690000000000003</v>
      </c>
      <c r="C60" s="4">
        <f aca="true" t="shared" si="2" ref="C60:N60">AVERAGE(C47:C56)</f>
        <v>4.057</v>
      </c>
      <c r="D60" s="4">
        <f t="shared" si="2"/>
        <v>4.17</v>
      </c>
      <c r="E60" s="4">
        <f t="shared" si="2"/>
        <v>4.069</v>
      </c>
      <c r="F60" s="4">
        <f t="shared" si="2"/>
        <v>4.133000000000001</v>
      </c>
      <c r="G60" s="4">
        <f t="shared" si="2"/>
        <v>4.201</v>
      </c>
      <c r="H60" s="4">
        <f t="shared" si="2"/>
        <v>3.993</v>
      </c>
      <c r="I60" s="4">
        <f t="shared" si="2"/>
        <v>3.9659999999999997</v>
      </c>
      <c r="J60" s="4">
        <f t="shared" si="2"/>
        <v>4.182</v>
      </c>
      <c r="K60" s="4">
        <f t="shared" si="2"/>
        <v>4.2</v>
      </c>
      <c r="L60" s="4">
        <f t="shared" si="2"/>
        <v>4.241</v>
      </c>
      <c r="M60" s="4">
        <f t="shared" si="2"/>
        <v>4.319999999999999</v>
      </c>
      <c r="N60" s="4">
        <f t="shared" si="2"/>
        <v>4.1250833333333325</v>
      </c>
      <c r="O60" s="4"/>
    </row>
    <row r="61" spans="1:15" ht="9">
      <c r="A61" s="11" t="s">
        <v>65</v>
      </c>
      <c r="B61" s="4">
        <f>AVERAGE(B17:B56)</f>
        <v>3.3329999999999997</v>
      </c>
      <c r="C61" s="4">
        <f aca="true" t="shared" si="3" ref="C61:N61">AVERAGE(C17:C56)</f>
        <v>3.3042500000000006</v>
      </c>
      <c r="D61" s="4">
        <f t="shared" si="3"/>
        <v>3.3425</v>
      </c>
      <c r="E61" s="4">
        <f t="shared" si="3"/>
        <v>3.3049999999999997</v>
      </c>
      <c r="F61" s="4">
        <f t="shared" si="3"/>
        <v>3.2755</v>
      </c>
      <c r="G61" s="4">
        <f t="shared" si="3"/>
        <v>3.27475</v>
      </c>
      <c r="H61" s="4">
        <f t="shared" si="3"/>
        <v>3.1835</v>
      </c>
      <c r="I61" s="4">
        <f t="shared" si="3"/>
        <v>3.1975000000000002</v>
      </c>
      <c r="J61" s="4">
        <f t="shared" si="3"/>
        <v>3.2900000000000005</v>
      </c>
      <c r="K61" s="4">
        <f t="shared" si="3"/>
        <v>3.33425</v>
      </c>
      <c r="L61" s="4">
        <f t="shared" si="3"/>
        <v>3.37425</v>
      </c>
      <c r="M61" s="4">
        <f t="shared" si="3"/>
        <v>3.4314999999999998</v>
      </c>
      <c r="N61" s="4">
        <f t="shared" si="3"/>
        <v>3.3035208333333337</v>
      </c>
      <c r="O61" s="4"/>
    </row>
    <row r="62" spans="1:3" ht="9">
      <c r="A62" s="27"/>
      <c r="B62" s="27"/>
      <c r="C62" s="27"/>
    </row>
    <row r="63" ht="9">
      <c r="A63" s="2" t="s">
        <v>68</v>
      </c>
    </row>
    <row r="64" ht="9">
      <c r="A64" s="2" t="s">
        <v>62</v>
      </c>
    </row>
  </sheetData>
  <sheetProtection password="E26E" sheet="1"/>
  <printOptions/>
  <pageMargins left="0.75" right="0.75" top="0.66" bottom="0.64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115" zoomScaleNormal="115" zoomScalePageLayoutView="0" workbookViewId="0" topLeftCell="A5">
      <selection activeCell="N56" sqref="N56:N57"/>
    </sheetView>
  </sheetViews>
  <sheetFormatPr defaultColWidth="8.375" defaultRowHeight="12.75"/>
  <cols>
    <col min="1" max="1" width="7.875" style="2" customWidth="1"/>
    <col min="2" max="10" width="8.125" style="2" customWidth="1"/>
    <col min="11" max="11" width="8.625" style="2" customWidth="1"/>
    <col min="12" max="12" width="8.125" style="2" customWidth="1"/>
    <col min="13" max="13" width="8.625" style="2" customWidth="1"/>
    <col min="14" max="14" width="8.75390625" style="2" customWidth="1"/>
    <col min="15" max="16384" width="8.375" style="2" customWidth="1"/>
  </cols>
  <sheetData>
    <row r="1" ht="9">
      <c r="A1" s="2" t="s">
        <v>242</v>
      </c>
    </row>
    <row r="2" ht="9.75" thickBot="1"/>
    <row r="3" spans="1:15" ht="9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9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0</v>
      </c>
      <c r="O4" s="4" t="s">
        <v>1</v>
      </c>
    </row>
    <row r="5" spans="1:15" ht="9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</row>
    <row r="6" spans="1:15" ht="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17</v>
      </c>
      <c r="O6" s="4" t="s">
        <v>18</v>
      </c>
    </row>
    <row r="7" spans="1:15" ht="9">
      <c r="A7" s="4" t="s">
        <v>19</v>
      </c>
      <c r="B7" s="4">
        <v>1.85</v>
      </c>
      <c r="C7" s="4">
        <v>1.84</v>
      </c>
      <c r="D7" s="4">
        <v>1.82</v>
      </c>
      <c r="E7" s="4">
        <v>1.87</v>
      </c>
      <c r="F7" s="4">
        <v>1.86</v>
      </c>
      <c r="G7" s="4">
        <v>1.85</v>
      </c>
      <c r="H7" s="4">
        <v>1.83</v>
      </c>
      <c r="I7" s="4">
        <v>1.85</v>
      </c>
      <c r="J7" s="4">
        <v>1.82</v>
      </c>
      <c r="K7" s="4">
        <v>1.81</v>
      </c>
      <c r="L7" s="4">
        <v>1.83</v>
      </c>
      <c r="M7" s="4">
        <v>1.85</v>
      </c>
      <c r="N7" s="4">
        <v>1.84</v>
      </c>
      <c r="O7" s="4">
        <v>1.94</v>
      </c>
    </row>
    <row r="8" spans="1:15" ht="9">
      <c r="A8" s="4" t="s">
        <v>20</v>
      </c>
      <c r="B8" s="4">
        <v>2.07</v>
      </c>
      <c r="C8" s="4">
        <v>2.28</v>
      </c>
      <c r="D8" s="4">
        <v>2.46</v>
      </c>
      <c r="E8" s="4">
        <v>2.82</v>
      </c>
      <c r="F8" s="4">
        <v>2.82</v>
      </c>
      <c r="G8" s="4">
        <v>2.43</v>
      </c>
      <c r="H8" s="4">
        <v>2.39</v>
      </c>
      <c r="I8" s="4">
        <v>2.36</v>
      </c>
      <c r="J8" s="4">
        <v>2.12</v>
      </c>
      <c r="K8" s="4">
        <v>2.09</v>
      </c>
      <c r="L8" s="4">
        <v>2.14</v>
      </c>
      <c r="M8" s="4">
        <v>2.19</v>
      </c>
      <c r="N8" s="4">
        <v>2.35</v>
      </c>
      <c r="O8" s="4">
        <v>2.17</v>
      </c>
    </row>
    <row r="9" spans="1:15" ht="9">
      <c r="A9" s="4" t="s">
        <v>21</v>
      </c>
      <c r="B9" s="4">
        <v>2.22</v>
      </c>
      <c r="C9" s="4">
        <v>2.23</v>
      </c>
      <c r="D9" s="4">
        <v>2.22</v>
      </c>
      <c r="E9" s="4">
        <v>2.25</v>
      </c>
      <c r="F9" s="4">
        <v>2.24</v>
      </c>
      <c r="G9" s="4">
        <v>2.21</v>
      </c>
      <c r="H9" s="4">
        <v>2.21</v>
      </c>
      <c r="I9" s="4">
        <v>2.19</v>
      </c>
      <c r="J9" s="4">
        <v>2.15</v>
      </c>
      <c r="K9" s="4">
        <v>2.13</v>
      </c>
      <c r="L9" s="4">
        <v>2.16</v>
      </c>
      <c r="M9" s="4">
        <v>2.18</v>
      </c>
      <c r="N9" s="4">
        <v>2.2</v>
      </c>
      <c r="O9" s="4">
        <v>2.23</v>
      </c>
    </row>
    <row r="10" spans="1:15" ht="9">
      <c r="A10" s="4" t="s">
        <v>22</v>
      </c>
      <c r="B10" s="4">
        <v>2.22</v>
      </c>
      <c r="C10" s="4">
        <v>2.29</v>
      </c>
      <c r="D10" s="4">
        <v>2.35</v>
      </c>
      <c r="E10" s="4">
        <v>2.32</v>
      </c>
      <c r="F10" s="4">
        <v>2.33</v>
      </c>
      <c r="G10" s="4">
        <v>2.33</v>
      </c>
      <c r="H10" s="4">
        <v>2.28</v>
      </c>
      <c r="I10" s="4">
        <v>2.28</v>
      </c>
      <c r="J10" s="4">
        <v>2.31</v>
      </c>
      <c r="K10" s="4">
        <v>2.44</v>
      </c>
      <c r="L10" s="4">
        <v>2.55</v>
      </c>
      <c r="M10" s="4">
        <v>2.44</v>
      </c>
      <c r="N10" s="4">
        <v>2.34</v>
      </c>
      <c r="O10" s="4">
        <v>2.42</v>
      </c>
    </row>
    <row r="11" spans="1:15" ht="9">
      <c r="A11" s="4" t="s">
        <v>23</v>
      </c>
      <c r="B11" s="4">
        <v>2.53</v>
      </c>
      <c r="C11" s="4">
        <v>2.46</v>
      </c>
      <c r="D11" s="4">
        <v>2.45</v>
      </c>
      <c r="E11" s="4">
        <v>2.41</v>
      </c>
      <c r="F11" s="4">
        <v>2.3</v>
      </c>
      <c r="G11" s="4">
        <v>2.28</v>
      </c>
      <c r="H11" s="4">
        <v>2.28</v>
      </c>
      <c r="I11" s="4">
        <v>2.29</v>
      </c>
      <c r="J11" s="4">
        <v>2.36</v>
      </c>
      <c r="K11" s="4">
        <v>2.45</v>
      </c>
      <c r="L11" s="4">
        <v>2.47</v>
      </c>
      <c r="M11" s="4">
        <v>2.58</v>
      </c>
      <c r="N11" s="4">
        <v>2.4</v>
      </c>
      <c r="O11" s="4">
        <v>2.48</v>
      </c>
    </row>
    <row r="12" spans="1:15" ht="9">
      <c r="A12" s="4" t="s">
        <v>24</v>
      </c>
      <c r="B12" s="4">
        <v>2.57</v>
      </c>
      <c r="C12" s="4">
        <v>2.67</v>
      </c>
      <c r="D12" s="4">
        <v>2.71</v>
      </c>
      <c r="E12" s="4">
        <v>2.71</v>
      </c>
      <c r="F12" s="4">
        <v>2.59</v>
      </c>
      <c r="G12" s="4">
        <v>2.61</v>
      </c>
      <c r="H12" s="4">
        <v>2.55</v>
      </c>
      <c r="I12" s="4">
        <v>2.47</v>
      </c>
      <c r="J12" s="4">
        <v>2.25</v>
      </c>
      <c r="K12" s="4">
        <v>2.19</v>
      </c>
      <c r="L12" s="4">
        <v>2.24</v>
      </c>
      <c r="M12" s="4">
        <v>2.37</v>
      </c>
      <c r="N12" s="4">
        <v>2.49</v>
      </c>
      <c r="O12" s="4">
        <v>2.42</v>
      </c>
    </row>
    <row r="13" spans="1:15" ht="9">
      <c r="A13" s="4" t="s">
        <v>25</v>
      </c>
      <c r="B13" s="4">
        <v>2.51</v>
      </c>
      <c r="C13" s="4">
        <v>2.64</v>
      </c>
      <c r="D13" s="4">
        <v>2.6</v>
      </c>
      <c r="E13" s="4">
        <v>2.67</v>
      </c>
      <c r="F13" s="4">
        <v>2.77</v>
      </c>
      <c r="G13" s="4">
        <v>2.93</v>
      </c>
      <c r="H13" s="4">
        <v>3.27</v>
      </c>
      <c r="I13" s="4">
        <v>3.29</v>
      </c>
      <c r="J13" s="4">
        <v>2.88</v>
      </c>
      <c r="K13" s="4">
        <v>2.68</v>
      </c>
      <c r="L13" s="4">
        <v>2.69</v>
      </c>
      <c r="M13" s="4">
        <v>2.75</v>
      </c>
      <c r="N13" s="4">
        <v>2.81</v>
      </c>
      <c r="O13" s="4">
        <v>2.64</v>
      </c>
    </row>
    <row r="14" spans="1:15" ht="9">
      <c r="A14" s="4" t="s">
        <v>26</v>
      </c>
      <c r="B14" s="4">
        <v>2.68</v>
      </c>
      <c r="C14" s="4">
        <v>2.64</v>
      </c>
      <c r="D14" s="4">
        <v>2.66</v>
      </c>
      <c r="E14" s="4">
        <v>2.62</v>
      </c>
      <c r="F14" s="4">
        <v>2.6</v>
      </c>
      <c r="G14" s="4">
        <v>2.62</v>
      </c>
      <c r="H14" s="4">
        <v>2.55</v>
      </c>
      <c r="I14" s="4">
        <v>2.43</v>
      </c>
      <c r="J14" s="4">
        <v>2.43</v>
      </c>
      <c r="K14" s="4">
        <v>2.4</v>
      </c>
      <c r="L14" s="4">
        <v>2.38</v>
      </c>
      <c r="M14" s="4">
        <v>2.4</v>
      </c>
      <c r="N14" s="4">
        <v>2.53</v>
      </c>
      <c r="O14" s="4">
        <v>2.44</v>
      </c>
    </row>
    <row r="15" spans="1:15" ht="9">
      <c r="A15" s="4" t="s">
        <v>27</v>
      </c>
      <c r="B15" s="4">
        <v>2.43</v>
      </c>
      <c r="C15" s="4">
        <v>2.5</v>
      </c>
      <c r="D15" s="4">
        <v>2.51</v>
      </c>
      <c r="E15" s="4">
        <v>2.51</v>
      </c>
      <c r="F15" s="4">
        <v>2.54</v>
      </c>
      <c r="G15" s="4">
        <v>2.52</v>
      </c>
      <c r="H15" s="4">
        <v>2.5</v>
      </c>
      <c r="I15" s="4">
        <v>2.49</v>
      </c>
      <c r="J15" s="4">
        <v>2.41</v>
      </c>
      <c r="K15" s="4">
        <v>2.29</v>
      </c>
      <c r="L15" s="4">
        <v>2.33</v>
      </c>
      <c r="M15" s="4">
        <v>2.37</v>
      </c>
      <c r="N15" s="4">
        <v>2.45</v>
      </c>
      <c r="O15" s="4">
        <v>2.38</v>
      </c>
    </row>
    <row r="16" spans="1:15" ht="9">
      <c r="A16" s="4" t="s">
        <v>28</v>
      </c>
      <c r="B16" s="4">
        <v>2.41</v>
      </c>
      <c r="C16" s="4">
        <v>2.41</v>
      </c>
      <c r="D16" s="4">
        <v>2.41</v>
      </c>
      <c r="E16" s="4">
        <v>2.43</v>
      </c>
      <c r="F16" s="4">
        <v>2.49</v>
      </c>
      <c r="G16" s="4">
        <v>2.47</v>
      </c>
      <c r="H16" s="4">
        <v>2.46</v>
      </c>
      <c r="I16" s="4">
        <v>2.46</v>
      </c>
      <c r="J16" s="4">
        <v>2.3</v>
      </c>
      <c r="K16" s="4">
        <v>2.15</v>
      </c>
      <c r="L16" s="4">
        <v>2.15</v>
      </c>
      <c r="M16" s="4">
        <v>2.16</v>
      </c>
      <c r="N16" s="4">
        <v>2.36</v>
      </c>
      <c r="O16" s="4">
        <v>2.24</v>
      </c>
    </row>
    <row r="17" spans="1:15" ht="9">
      <c r="A17" s="4" t="s">
        <v>29</v>
      </c>
      <c r="B17" s="4">
        <v>2.22</v>
      </c>
      <c r="C17" s="4">
        <v>2.3</v>
      </c>
      <c r="D17" s="4">
        <v>2.31</v>
      </c>
      <c r="E17" s="4">
        <v>2.39</v>
      </c>
      <c r="F17" s="4">
        <v>2.44</v>
      </c>
      <c r="G17" s="4">
        <v>2.49</v>
      </c>
      <c r="H17" s="4">
        <v>2.61</v>
      </c>
      <c r="I17" s="4">
        <v>2.56</v>
      </c>
      <c r="J17" s="4">
        <v>2.55</v>
      </c>
      <c r="K17" s="4">
        <v>2.67</v>
      </c>
      <c r="L17" s="4">
        <v>2.77</v>
      </c>
      <c r="M17" s="4">
        <v>2.68</v>
      </c>
      <c r="N17" s="4">
        <v>2.5</v>
      </c>
      <c r="O17" s="4">
        <v>2.78</v>
      </c>
    </row>
    <row r="18" spans="1:15" ht="9">
      <c r="A18" s="4" t="s">
        <v>30</v>
      </c>
      <c r="B18" s="4">
        <v>2.76</v>
      </c>
      <c r="C18" s="4">
        <v>2.83</v>
      </c>
      <c r="D18" s="4">
        <v>2.83</v>
      </c>
      <c r="E18" s="4">
        <v>2.74</v>
      </c>
      <c r="F18" s="4">
        <v>2.78</v>
      </c>
      <c r="G18" s="4">
        <v>2.86</v>
      </c>
      <c r="H18" s="4">
        <v>3.03</v>
      </c>
      <c r="I18" s="4">
        <v>3.02</v>
      </c>
      <c r="J18" s="4">
        <v>2.87</v>
      </c>
      <c r="K18" s="4">
        <v>2.86</v>
      </c>
      <c r="L18" s="4">
        <v>2.8</v>
      </c>
      <c r="M18" s="4">
        <v>2.89</v>
      </c>
      <c r="N18" s="4">
        <v>2.85</v>
      </c>
      <c r="O18" s="4">
        <v>2.99</v>
      </c>
    </row>
    <row r="19" spans="1:15" ht="9">
      <c r="A19" s="4" t="s">
        <v>31</v>
      </c>
      <c r="B19" s="4">
        <v>2.88</v>
      </c>
      <c r="C19" s="4">
        <v>2.95</v>
      </c>
      <c r="D19" s="4">
        <v>3.09</v>
      </c>
      <c r="E19" s="4">
        <v>3.28</v>
      </c>
      <c r="F19" s="4">
        <v>3.27</v>
      </c>
      <c r="G19" s="4">
        <v>3.3</v>
      </c>
      <c r="H19" s="4">
        <v>3.29</v>
      </c>
      <c r="I19" s="4">
        <v>3.31</v>
      </c>
      <c r="J19" s="4">
        <v>3.26</v>
      </c>
      <c r="K19" s="4">
        <v>3.06</v>
      </c>
      <c r="L19" s="4">
        <v>3.33</v>
      </c>
      <c r="M19" s="4">
        <v>3.87</v>
      </c>
      <c r="N19" s="4">
        <v>3.24</v>
      </c>
      <c r="O19" s="4">
        <v>4.47</v>
      </c>
    </row>
    <row r="20" spans="1:15" ht="9">
      <c r="A20" s="4" t="s">
        <v>32</v>
      </c>
      <c r="B20" s="4">
        <v>3.96</v>
      </c>
      <c r="C20" s="4">
        <v>5.15</v>
      </c>
      <c r="D20" s="4">
        <v>5.93</v>
      </c>
      <c r="E20" s="4">
        <v>5.8</v>
      </c>
      <c r="F20" s="4">
        <v>8.15</v>
      </c>
      <c r="G20" s="4">
        <v>9.9</v>
      </c>
      <c r="H20" s="4">
        <v>6.3</v>
      </c>
      <c r="I20" s="4">
        <v>8.8</v>
      </c>
      <c r="J20" s="4">
        <v>5.4</v>
      </c>
      <c r="K20" s="4">
        <v>5.28</v>
      </c>
      <c r="L20" s="4">
        <v>4.88</v>
      </c>
      <c r="M20" s="4">
        <v>5.42</v>
      </c>
      <c r="N20" s="4">
        <v>6.25</v>
      </c>
      <c r="O20" s="4">
        <v>5.37</v>
      </c>
    </row>
    <row r="21" spans="1:15" ht="9">
      <c r="A21" s="4" t="s">
        <v>33</v>
      </c>
      <c r="B21" s="4">
        <v>5.57</v>
      </c>
      <c r="C21" s="4">
        <v>5.79</v>
      </c>
      <c r="D21" s="4">
        <v>5.64</v>
      </c>
      <c r="E21" s="4">
        <v>4.82</v>
      </c>
      <c r="F21" s="4">
        <v>4.96</v>
      </c>
      <c r="G21" s="4">
        <v>4.87</v>
      </c>
      <c r="H21" s="4">
        <v>5.86</v>
      </c>
      <c r="I21" s="4">
        <v>7.37</v>
      </c>
      <c r="J21" s="4">
        <v>7.08</v>
      </c>
      <c r="K21" s="4">
        <v>7.94</v>
      </c>
      <c r="L21" s="4">
        <v>7.34</v>
      </c>
      <c r="M21" s="4">
        <v>6.95</v>
      </c>
      <c r="N21" s="4">
        <v>6.18</v>
      </c>
      <c r="O21" s="4">
        <v>6.22</v>
      </c>
    </row>
    <row r="22" spans="1:15" ht="9">
      <c r="A22" s="4" t="s">
        <v>34</v>
      </c>
      <c r="B22" s="4">
        <v>6.24</v>
      </c>
      <c r="C22" s="4">
        <v>5.59</v>
      </c>
      <c r="D22" s="4">
        <v>5.2</v>
      </c>
      <c r="E22" s="4">
        <v>5.45</v>
      </c>
      <c r="F22" s="4">
        <v>4.86</v>
      </c>
      <c r="G22" s="4">
        <v>4.8</v>
      </c>
      <c r="H22" s="4">
        <v>5.11</v>
      </c>
      <c r="I22" s="4">
        <v>5.53</v>
      </c>
      <c r="J22" s="4">
        <v>5.18</v>
      </c>
      <c r="K22" s="4">
        <v>4.84</v>
      </c>
      <c r="L22" s="4">
        <v>4.37</v>
      </c>
      <c r="M22" s="4">
        <v>4.23</v>
      </c>
      <c r="N22" s="4">
        <v>5.12</v>
      </c>
      <c r="O22" s="4">
        <v>4.81</v>
      </c>
    </row>
    <row r="23" spans="1:15" ht="9">
      <c r="A23" s="4" t="s">
        <v>35</v>
      </c>
      <c r="B23" s="4">
        <v>4.3</v>
      </c>
      <c r="C23" s="4">
        <v>4.29</v>
      </c>
      <c r="D23" s="4">
        <v>4.24</v>
      </c>
      <c r="E23" s="4">
        <v>4.33</v>
      </c>
      <c r="F23" s="4">
        <v>4.64</v>
      </c>
      <c r="G23" s="4">
        <v>5.97</v>
      </c>
      <c r="H23" s="4">
        <v>6.56</v>
      </c>
      <c r="I23" s="4">
        <v>5.91</v>
      </c>
      <c r="J23" s="4">
        <v>6.51</v>
      </c>
      <c r="K23" s="4">
        <v>5.75</v>
      </c>
      <c r="L23" s="4">
        <v>5.98</v>
      </c>
      <c r="M23" s="4">
        <v>6.46</v>
      </c>
      <c r="N23" s="4">
        <v>5.41</v>
      </c>
      <c r="O23" s="4">
        <v>6.48</v>
      </c>
    </row>
    <row r="24" spans="1:15" ht="9">
      <c r="A24" s="4" t="s">
        <v>36</v>
      </c>
      <c r="B24" s="4">
        <v>6.78</v>
      </c>
      <c r="C24" s="4">
        <v>6.99</v>
      </c>
      <c r="D24" s="4">
        <v>7.82</v>
      </c>
      <c r="E24" s="4">
        <v>8.85</v>
      </c>
      <c r="F24" s="4">
        <v>9</v>
      </c>
      <c r="G24" s="4">
        <v>8.22</v>
      </c>
      <c r="H24" s="4">
        <v>6.93</v>
      </c>
      <c r="I24" s="4">
        <v>5.31</v>
      </c>
      <c r="J24" s="4">
        <v>5.29</v>
      </c>
      <c r="K24" s="4">
        <v>5.06</v>
      </c>
      <c r="L24" s="4">
        <v>5.42</v>
      </c>
      <c r="M24" s="4">
        <v>5.49</v>
      </c>
      <c r="N24" s="4">
        <v>6.76</v>
      </c>
      <c r="O24" s="4">
        <v>5.74</v>
      </c>
    </row>
    <row r="25" spans="1:15" ht="9">
      <c r="A25" s="4" t="s">
        <v>37</v>
      </c>
      <c r="B25" s="4">
        <v>5.36</v>
      </c>
      <c r="C25" s="4">
        <v>5.28</v>
      </c>
      <c r="D25" s="4">
        <v>6.02</v>
      </c>
      <c r="E25" s="4">
        <v>6.27</v>
      </c>
      <c r="F25" s="4">
        <v>6.55</v>
      </c>
      <c r="G25" s="4">
        <v>6.5</v>
      </c>
      <c r="H25" s="4">
        <v>6.21</v>
      </c>
      <c r="I25" s="4">
        <v>6.07</v>
      </c>
      <c r="J25" s="4">
        <v>6.07</v>
      </c>
      <c r="K25" s="4">
        <v>6.09</v>
      </c>
      <c r="L25" s="4">
        <v>6.13</v>
      </c>
      <c r="M25" s="4">
        <v>6.23</v>
      </c>
      <c r="N25" s="4">
        <v>6.07</v>
      </c>
      <c r="O25" s="4">
        <v>6.5</v>
      </c>
    </row>
    <row r="26" spans="1:15" ht="9">
      <c r="A26" s="4" t="s">
        <v>38</v>
      </c>
      <c r="B26" s="4">
        <v>6.38</v>
      </c>
      <c r="C26" s="4">
        <v>6.78</v>
      </c>
      <c r="D26" s="4">
        <v>6.92</v>
      </c>
      <c r="E26" s="4">
        <v>6.83</v>
      </c>
      <c r="F26" s="4">
        <v>6.86</v>
      </c>
      <c r="G26" s="4">
        <v>7.16</v>
      </c>
      <c r="H26" s="4">
        <v>7.17</v>
      </c>
      <c r="I26" s="4">
        <v>6.93</v>
      </c>
      <c r="J26" s="4">
        <v>6.45</v>
      </c>
      <c r="K26" s="4">
        <v>6.21</v>
      </c>
      <c r="L26" s="4">
        <v>5.96</v>
      </c>
      <c r="M26" s="4">
        <v>5.98</v>
      </c>
      <c r="N26" s="4">
        <v>6.64</v>
      </c>
      <c r="O26" s="4">
        <v>5.95</v>
      </c>
    </row>
    <row r="27" spans="1:15" ht="9">
      <c r="A27" s="4" t="s">
        <v>39</v>
      </c>
      <c r="B27" s="4">
        <v>5.86</v>
      </c>
      <c r="C27" s="4">
        <v>5.77</v>
      </c>
      <c r="D27" s="4">
        <v>5.44</v>
      </c>
      <c r="E27" s="4">
        <v>5.28</v>
      </c>
      <c r="F27" s="4">
        <v>5.47</v>
      </c>
      <c r="G27" s="4">
        <v>5.48</v>
      </c>
      <c r="H27" s="4">
        <v>6.62</v>
      </c>
      <c r="I27" s="4">
        <v>6.9</v>
      </c>
      <c r="J27" s="4">
        <v>7.29</v>
      </c>
      <c r="K27" s="4">
        <v>7.42</v>
      </c>
      <c r="L27" s="4">
        <v>7.86</v>
      </c>
      <c r="M27" s="4">
        <v>7.54</v>
      </c>
      <c r="N27" s="4">
        <v>6.41</v>
      </c>
      <c r="O27" s="4">
        <v>7.25</v>
      </c>
    </row>
    <row r="28" spans="1:15" ht="9">
      <c r="A28" s="4" t="s">
        <v>40</v>
      </c>
      <c r="B28" s="4">
        <v>7.5</v>
      </c>
      <c r="C28" s="4">
        <v>7.32</v>
      </c>
      <c r="D28" s="4">
        <v>7.32</v>
      </c>
      <c r="E28" s="4">
        <v>7.18</v>
      </c>
      <c r="F28" s="4">
        <v>7.15</v>
      </c>
      <c r="G28" s="4">
        <v>6.94</v>
      </c>
      <c r="H28" s="4">
        <v>6.82</v>
      </c>
      <c r="I28" s="4">
        <v>6.53</v>
      </c>
      <c r="J28" s="4">
        <v>5.84</v>
      </c>
      <c r="K28" s="4">
        <v>5.71</v>
      </c>
      <c r="L28" s="4">
        <v>5.73</v>
      </c>
      <c r="M28" s="4">
        <v>5.69</v>
      </c>
      <c r="N28" s="4">
        <v>6.64</v>
      </c>
      <c r="O28" s="4">
        <v>5.79</v>
      </c>
    </row>
    <row r="29" spans="1:15" ht="9">
      <c r="A29" s="4" t="s">
        <v>41</v>
      </c>
      <c r="B29" s="4">
        <v>5.77</v>
      </c>
      <c r="C29" s="4">
        <v>5.74</v>
      </c>
      <c r="D29" s="4">
        <v>5.68</v>
      </c>
      <c r="E29" s="4">
        <v>5.92</v>
      </c>
      <c r="F29" s="4">
        <v>6.07</v>
      </c>
      <c r="G29" s="4">
        <v>6.01</v>
      </c>
      <c r="H29" s="4">
        <v>5.89</v>
      </c>
      <c r="I29" s="4">
        <v>5.55</v>
      </c>
      <c r="J29" s="4">
        <v>5.23</v>
      </c>
      <c r="K29" s="4">
        <v>4.87</v>
      </c>
      <c r="L29" s="4">
        <v>5.11</v>
      </c>
      <c r="M29" s="4">
        <v>5.24</v>
      </c>
      <c r="N29" s="4">
        <v>5.59</v>
      </c>
      <c r="O29" s="4">
        <v>5.52</v>
      </c>
    </row>
    <row r="30" spans="1:15" ht="9">
      <c r="A30" s="4" t="s">
        <v>42</v>
      </c>
      <c r="B30" s="4">
        <v>5.29</v>
      </c>
      <c r="C30" s="4">
        <v>5.39</v>
      </c>
      <c r="D30" s="4">
        <v>5.56</v>
      </c>
      <c r="E30" s="4">
        <v>5.95</v>
      </c>
      <c r="F30" s="4">
        <v>5.8</v>
      </c>
      <c r="G30" s="4">
        <v>5.71</v>
      </c>
      <c r="H30" s="4">
        <v>6.07</v>
      </c>
      <c r="I30" s="4">
        <v>7.36</v>
      </c>
      <c r="J30" s="4">
        <v>8.07</v>
      </c>
      <c r="K30" s="4">
        <v>7.93</v>
      </c>
      <c r="L30" s="4">
        <v>7.56</v>
      </c>
      <c r="M30" s="4">
        <v>7.45</v>
      </c>
      <c r="N30" s="4">
        <f aca="true" t="shared" si="0" ref="N30:N57">AVERAGEA(B30:M30)</f>
        <v>6.511666666666667</v>
      </c>
      <c r="O30" s="4">
        <v>7.67</v>
      </c>
    </row>
    <row r="31" spans="1:15" ht="9">
      <c r="A31" s="4" t="s">
        <v>43</v>
      </c>
      <c r="B31" s="4">
        <v>7.78</v>
      </c>
      <c r="C31" s="4">
        <v>7.06</v>
      </c>
      <c r="D31" s="4">
        <v>7.42</v>
      </c>
      <c r="E31" s="4">
        <v>7.67</v>
      </c>
      <c r="F31" s="4">
        <v>8</v>
      </c>
      <c r="G31" s="4">
        <v>7.92</v>
      </c>
      <c r="H31" s="4">
        <v>7.17</v>
      </c>
      <c r="I31" s="4">
        <v>6.49</v>
      </c>
      <c r="J31" s="4">
        <v>5.91</v>
      </c>
      <c r="K31" s="4">
        <v>5.85</v>
      </c>
      <c r="L31" s="4">
        <v>5.8</v>
      </c>
      <c r="M31" s="4">
        <v>5.57</v>
      </c>
      <c r="N31" s="4">
        <f t="shared" si="0"/>
        <v>6.886666666666666</v>
      </c>
      <c r="O31" s="4">
        <v>5.63</v>
      </c>
    </row>
    <row r="32" spans="1:15" ht="9">
      <c r="A32" s="4" t="s">
        <v>44</v>
      </c>
      <c r="B32" s="4">
        <v>5.64</v>
      </c>
      <c r="C32" s="4">
        <v>5.64</v>
      </c>
      <c r="D32" s="4">
        <v>5.68</v>
      </c>
      <c r="E32" s="4">
        <v>5.72</v>
      </c>
      <c r="F32" s="4">
        <v>5.51</v>
      </c>
      <c r="G32" s="4">
        <v>5.55</v>
      </c>
      <c r="H32" s="4">
        <v>5.36</v>
      </c>
      <c r="I32" s="4">
        <v>4.94</v>
      </c>
      <c r="J32" s="4">
        <v>4.82</v>
      </c>
      <c r="K32" s="4">
        <v>4.7</v>
      </c>
      <c r="L32" s="4">
        <v>4.72</v>
      </c>
      <c r="M32" s="4">
        <v>4.84</v>
      </c>
      <c r="N32" s="4">
        <f t="shared" si="0"/>
        <v>5.259999999999999</v>
      </c>
      <c r="O32" s="4">
        <v>4.86</v>
      </c>
    </row>
    <row r="33" spans="1:15" ht="9">
      <c r="A33" s="4" t="s">
        <v>45</v>
      </c>
      <c r="B33" s="4">
        <v>4.94</v>
      </c>
      <c r="C33" s="4">
        <v>4.96</v>
      </c>
      <c r="D33" s="4">
        <v>5.02</v>
      </c>
      <c r="E33" s="4">
        <v>5.01</v>
      </c>
      <c r="F33" s="4">
        <v>5.06</v>
      </c>
      <c r="G33" s="4">
        <v>5.08</v>
      </c>
      <c r="H33" s="4">
        <v>5</v>
      </c>
      <c r="I33" s="4">
        <v>4.86</v>
      </c>
      <c r="J33" s="4">
        <v>4.64</v>
      </c>
      <c r="K33" s="4">
        <v>4.4</v>
      </c>
      <c r="L33" s="4">
        <v>4.51</v>
      </c>
      <c r="M33" s="4">
        <v>4.5</v>
      </c>
      <c r="N33" s="4">
        <f t="shared" si="0"/>
        <v>4.831666666666666</v>
      </c>
      <c r="O33" s="4">
        <v>4.56</v>
      </c>
    </row>
    <row r="34" spans="1:15" ht="9">
      <c r="A34" s="4" t="s">
        <v>46</v>
      </c>
      <c r="B34" s="4">
        <v>4.51</v>
      </c>
      <c r="C34" s="4">
        <v>4.52</v>
      </c>
      <c r="D34" s="4">
        <v>4.58</v>
      </c>
      <c r="E34" s="4">
        <v>4.77</v>
      </c>
      <c r="F34" s="4">
        <v>5.09</v>
      </c>
      <c r="G34" s="4">
        <v>5.28</v>
      </c>
      <c r="H34" s="4">
        <v>5.17</v>
      </c>
      <c r="I34" s="4">
        <v>4.94</v>
      </c>
      <c r="J34" s="4">
        <v>4.88</v>
      </c>
      <c r="K34" s="4">
        <v>4.89</v>
      </c>
      <c r="L34" s="4">
        <v>5.11</v>
      </c>
      <c r="M34" s="4">
        <v>5.47</v>
      </c>
      <c r="N34" s="4">
        <f t="shared" si="0"/>
        <v>4.934166666666667</v>
      </c>
      <c r="O34" s="4">
        <v>5.82</v>
      </c>
    </row>
    <row r="35" spans="1:15" ht="9">
      <c r="A35" s="4" t="s">
        <v>47</v>
      </c>
      <c r="B35" s="4">
        <v>5.4</v>
      </c>
      <c r="C35" s="4">
        <v>5.74</v>
      </c>
      <c r="D35" s="4">
        <v>5.91</v>
      </c>
      <c r="E35" s="4">
        <v>6.21</v>
      </c>
      <c r="F35" s="4">
        <v>6.75</v>
      </c>
      <c r="G35" s="4">
        <v>7.87</v>
      </c>
      <c r="H35" s="4">
        <v>8.73</v>
      </c>
      <c r="I35" s="4">
        <v>8.39</v>
      </c>
      <c r="J35" s="4">
        <v>7.91</v>
      </c>
      <c r="K35" s="4">
        <v>7.47</v>
      </c>
      <c r="L35" s="4">
        <v>7.37</v>
      </c>
      <c r="M35" s="4">
        <v>7.41</v>
      </c>
      <c r="N35" s="4">
        <f t="shared" si="0"/>
        <v>7.096666666666667</v>
      </c>
      <c r="O35" s="4">
        <v>7.31</v>
      </c>
    </row>
    <row r="36" spans="1:15" ht="9">
      <c r="A36" s="4" t="s">
        <v>48</v>
      </c>
      <c r="B36" s="4">
        <v>7.53</v>
      </c>
      <c r="C36" s="4">
        <v>7.26</v>
      </c>
      <c r="D36" s="4">
        <v>7.37</v>
      </c>
      <c r="E36" s="4">
        <v>7.23</v>
      </c>
      <c r="F36" s="4">
        <v>7.11</v>
      </c>
      <c r="G36" s="4">
        <v>6.85</v>
      </c>
      <c r="H36" s="4">
        <v>6.76</v>
      </c>
      <c r="I36" s="4">
        <v>5.9</v>
      </c>
      <c r="J36" s="4">
        <v>5.56</v>
      </c>
      <c r="K36" s="4">
        <v>5.34</v>
      </c>
      <c r="L36" s="4">
        <v>5.38</v>
      </c>
      <c r="M36" s="4">
        <v>5.42</v>
      </c>
      <c r="N36" s="4">
        <f t="shared" si="0"/>
        <v>6.475833333333333</v>
      </c>
      <c r="O36" s="4">
        <v>5.45</v>
      </c>
    </row>
    <row r="37" spans="1:15" ht="9">
      <c r="A37" s="4" t="s">
        <v>49</v>
      </c>
      <c r="B37" s="4">
        <v>5.33</v>
      </c>
      <c r="C37" s="4">
        <v>5.33</v>
      </c>
      <c r="D37" s="4">
        <v>5.43</v>
      </c>
      <c r="E37" s="4">
        <v>5.66</v>
      </c>
      <c r="F37" s="4">
        <v>5.82</v>
      </c>
      <c r="G37" s="4">
        <v>5.77</v>
      </c>
      <c r="H37" s="4">
        <v>5.81</v>
      </c>
      <c r="I37" s="4">
        <v>5.87</v>
      </c>
      <c r="J37" s="4">
        <v>5.77</v>
      </c>
      <c r="K37" s="4">
        <v>5.76</v>
      </c>
      <c r="L37" s="4">
        <v>5.57</v>
      </c>
      <c r="M37" s="4">
        <v>5.54</v>
      </c>
      <c r="N37" s="4">
        <f t="shared" si="0"/>
        <v>5.6383333333333345</v>
      </c>
      <c r="O37" s="4">
        <v>5.59</v>
      </c>
    </row>
    <row r="38" spans="1:15" ht="9">
      <c r="A38" s="4" t="s">
        <v>50</v>
      </c>
      <c r="B38" s="4">
        <v>5.45</v>
      </c>
      <c r="C38" s="4">
        <v>5.44</v>
      </c>
      <c r="D38" s="4">
        <v>5.55</v>
      </c>
      <c r="E38" s="4">
        <v>5.65</v>
      </c>
      <c r="F38" s="4">
        <v>5.57</v>
      </c>
      <c r="G38" s="4">
        <v>5.49</v>
      </c>
      <c r="H38" s="4">
        <v>5.32</v>
      </c>
      <c r="I38" s="4">
        <v>5.62</v>
      </c>
      <c r="J38" s="4">
        <v>5.61</v>
      </c>
      <c r="K38" s="4">
        <v>5.41</v>
      </c>
      <c r="L38" s="4">
        <v>5.37</v>
      </c>
      <c r="M38" s="4">
        <v>5.32</v>
      </c>
      <c r="N38" s="4">
        <f t="shared" si="0"/>
        <v>5.483333333333333</v>
      </c>
      <c r="O38" s="4">
        <v>5.47</v>
      </c>
    </row>
    <row r="39" spans="1:15" ht="9">
      <c r="A39" s="4" t="s">
        <v>51</v>
      </c>
      <c r="B39" s="4">
        <v>5.4</v>
      </c>
      <c r="C39" s="4">
        <v>5.45</v>
      </c>
      <c r="D39" s="4">
        <v>5.51</v>
      </c>
      <c r="E39" s="4">
        <v>5.55</v>
      </c>
      <c r="F39" s="4">
        <v>5.74</v>
      </c>
      <c r="G39" s="4">
        <v>5.81</v>
      </c>
      <c r="H39" s="4">
        <v>5.5</v>
      </c>
      <c r="I39" s="4">
        <v>5.25</v>
      </c>
      <c r="J39" s="4">
        <v>5.16</v>
      </c>
      <c r="K39" s="4">
        <v>5.06</v>
      </c>
      <c r="L39" s="4">
        <v>5.15</v>
      </c>
      <c r="M39" s="4">
        <v>5.3</v>
      </c>
      <c r="N39" s="4">
        <f t="shared" si="0"/>
        <v>5.406666666666667</v>
      </c>
      <c r="O39" s="4">
        <v>5.37</v>
      </c>
    </row>
    <row r="40" spans="1:15" ht="9">
      <c r="A40" s="4" t="s">
        <v>52</v>
      </c>
      <c r="B40" s="4">
        <v>5.34</v>
      </c>
      <c r="C40" s="4">
        <v>5.39</v>
      </c>
      <c r="D40" s="4">
        <v>5.46</v>
      </c>
      <c r="E40" s="4">
        <v>5.54</v>
      </c>
      <c r="F40" s="4">
        <v>5.63</v>
      </c>
      <c r="G40" s="4">
        <v>5.73</v>
      </c>
      <c r="H40" s="4">
        <v>6.44</v>
      </c>
      <c r="I40" s="4">
        <v>6.47</v>
      </c>
      <c r="J40" s="4">
        <v>6.05</v>
      </c>
      <c r="K40" s="4">
        <v>5.81</v>
      </c>
      <c r="L40" s="4">
        <v>6.22</v>
      </c>
      <c r="M40" s="4">
        <v>6.52</v>
      </c>
      <c r="N40" s="4">
        <f t="shared" si="0"/>
        <v>5.883333333333333</v>
      </c>
      <c r="O40" s="4">
        <v>6.2</v>
      </c>
    </row>
    <row r="41" spans="1:15" ht="9">
      <c r="A41" s="4" t="s">
        <v>54</v>
      </c>
      <c r="B41" s="4">
        <v>6.57</v>
      </c>
      <c r="C41" s="4">
        <v>6.56</v>
      </c>
      <c r="D41" s="4">
        <v>6.64</v>
      </c>
      <c r="E41" s="4">
        <v>6.44</v>
      </c>
      <c r="F41" s="4">
        <v>6.64</v>
      </c>
      <c r="G41" s="4">
        <v>6.66</v>
      </c>
      <c r="H41" s="4">
        <v>5.79</v>
      </c>
      <c r="I41" s="4">
        <v>5.36</v>
      </c>
      <c r="J41" s="4">
        <v>5.21</v>
      </c>
      <c r="K41" s="4">
        <v>5.02</v>
      </c>
      <c r="L41" s="4">
        <v>5.17</v>
      </c>
      <c r="M41" s="4">
        <v>5.24</v>
      </c>
      <c r="N41" s="4">
        <f t="shared" si="0"/>
        <v>5.941666666666666</v>
      </c>
      <c r="O41" s="4">
        <v>5.29</v>
      </c>
    </row>
    <row r="42" spans="1:15" ht="9">
      <c r="A42" s="4" t="s">
        <v>55</v>
      </c>
      <c r="B42" s="4">
        <v>5.21</v>
      </c>
      <c r="C42" s="4">
        <v>5.2</v>
      </c>
      <c r="D42" s="4">
        <v>5.37</v>
      </c>
      <c r="E42" s="4">
        <v>5.41</v>
      </c>
      <c r="F42" s="4">
        <v>5.46</v>
      </c>
      <c r="G42" s="4">
        <v>5.54</v>
      </c>
      <c r="H42" s="4">
        <v>5.86</v>
      </c>
      <c r="I42" s="4">
        <v>5.7</v>
      </c>
      <c r="J42" s="4">
        <v>5.9</v>
      </c>
      <c r="K42" s="4">
        <v>5.99</v>
      </c>
      <c r="L42" s="4">
        <v>6.25</v>
      </c>
      <c r="M42" s="4">
        <v>6.55</v>
      </c>
      <c r="N42" s="4">
        <f t="shared" si="0"/>
        <v>5.703333333333334</v>
      </c>
      <c r="O42" s="4">
        <v>6.56</v>
      </c>
    </row>
    <row r="43" spans="1:15" ht="9">
      <c r="A43" s="4" t="s">
        <v>56</v>
      </c>
      <c r="B43" s="4">
        <v>6.64</v>
      </c>
      <c r="C43" s="4">
        <v>6.83</v>
      </c>
      <c r="D43" s="4">
        <v>6.87</v>
      </c>
      <c r="E43" s="4">
        <v>7.31</v>
      </c>
      <c r="F43" s="4">
        <v>7.66</v>
      </c>
      <c r="G43" s="4">
        <v>7.35</v>
      </c>
      <c r="H43" s="4">
        <v>7.57</v>
      </c>
      <c r="I43" s="4">
        <v>7.66</v>
      </c>
      <c r="J43" s="4">
        <v>7.64</v>
      </c>
      <c r="K43" s="4">
        <v>6.85</v>
      </c>
      <c r="L43" s="4">
        <v>6.79</v>
      </c>
      <c r="M43" s="4">
        <v>6.78</v>
      </c>
      <c r="N43" s="4">
        <f t="shared" si="0"/>
        <v>7.1625000000000005</v>
      </c>
      <c r="O43" s="4">
        <v>7.19</v>
      </c>
    </row>
    <row r="44" spans="1:15" ht="9">
      <c r="A44" s="4" t="s">
        <v>57</v>
      </c>
      <c r="B44" s="4">
        <v>6.96</v>
      </c>
      <c r="C44" s="4">
        <v>2.62</v>
      </c>
      <c r="D44" s="4">
        <v>7.71</v>
      </c>
      <c r="E44" s="4">
        <v>7.84</v>
      </c>
      <c r="F44" s="4">
        <v>7.86</v>
      </c>
      <c r="G44" s="4">
        <v>7.69</v>
      </c>
      <c r="H44" s="4">
        <v>7.42</v>
      </c>
      <c r="I44" s="4">
        <v>6.9</v>
      </c>
      <c r="J44" s="4">
        <v>6.64</v>
      </c>
      <c r="K44" s="4">
        <v>6.35</v>
      </c>
      <c r="L44" s="4">
        <v>6.71</v>
      </c>
      <c r="M44" s="4">
        <v>6.61</v>
      </c>
      <c r="N44" s="4">
        <f t="shared" si="0"/>
        <v>6.775833333333332</v>
      </c>
      <c r="O44" s="4">
        <v>6.28</v>
      </c>
    </row>
    <row r="45" spans="1:15" ht="9">
      <c r="A45" s="4" t="s">
        <v>61</v>
      </c>
      <c r="B45" s="4">
        <v>6.46</v>
      </c>
      <c r="C45" s="4">
        <v>6.4</v>
      </c>
      <c r="D45" s="4">
        <v>6.23</v>
      </c>
      <c r="E45" s="4">
        <v>6.09</v>
      </c>
      <c r="F45" s="4">
        <v>6.11</v>
      </c>
      <c r="G45" s="4">
        <v>5.99</v>
      </c>
      <c r="H45" s="4">
        <v>5.94</v>
      </c>
      <c r="I45" s="4">
        <v>5.18</v>
      </c>
      <c r="J45" s="4">
        <v>5</v>
      </c>
      <c r="K45" s="4">
        <v>5.05</v>
      </c>
      <c r="L45" s="4">
        <v>5.26</v>
      </c>
      <c r="M45" s="4">
        <v>5.18</v>
      </c>
      <c r="N45" s="4">
        <f t="shared" si="0"/>
        <v>5.740833333333332</v>
      </c>
      <c r="O45" s="4">
        <v>4.83</v>
      </c>
    </row>
    <row r="46" spans="1:15" ht="9">
      <c r="A46" s="4" t="s">
        <v>70</v>
      </c>
      <c r="B46" s="4">
        <v>5.09</v>
      </c>
      <c r="C46" s="4">
        <v>4.67</v>
      </c>
      <c r="D46" s="4">
        <v>4.46</v>
      </c>
      <c r="E46" s="4">
        <v>4.46</v>
      </c>
      <c r="F46" s="4">
        <v>4.34</v>
      </c>
      <c r="G46" s="4">
        <v>4.62</v>
      </c>
      <c r="H46" s="4">
        <v>4.04</v>
      </c>
      <c r="I46" s="4">
        <v>4.29</v>
      </c>
      <c r="J46" s="4">
        <v>4.42</v>
      </c>
      <c r="K46" s="4">
        <v>4.34</v>
      </c>
      <c r="L46" s="4">
        <v>4.26</v>
      </c>
      <c r="M46" s="4">
        <v>4.25</v>
      </c>
      <c r="N46" s="4">
        <f t="shared" si="0"/>
        <v>4.4366666666666665</v>
      </c>
      <c r="O46" s="4">
        <v>4.6</v>
      </c>
    </row>
    <row r="47" spans="1:15" ht="9">
      <c r="A47" s="4" t="s">
        <v>71</v>
      </c>
      <c r="B47" s="4">
        <v>4.42</v>
      </c>
      <c r="C47" s="4">
        <v>4.61</v>
      </c>
      <c r="D47" s="4">
        <v>4.79</v>
      </c>
      <c r="E47" s="4">
        <v>5</v>
      </c>
      <c r="F47" s="4">
        <v>5.2</v>
      </c>
      <c r="G47" s="4">
        <v>4.94</v>
      </c>
      <c r="H47" s="4">
        <v>4.42</v>
      </c>
      <c r="I47" s="4">
        <v>4.34</v>
      </c>
      <c r="J47" s="4">
        <v>4.55</v>
      </c>
      <c r="K47" s="4">
        <v>4.37</v>
      </c>
      <c r="L47" s="4">
        <v>4.46</v>
      </c>
      <c r="M47" s="4">
        <v>4.68</v>
      </c>
      <c r="N47" s="4">
        <f t="shared" si="0"/>
        <v>4.6483333333333325</v>
      </c>
      <c r="O47" s="5">
        <v>4.44</v>
      </c>
    </row>
    <row r="48" spans="1:15" ht="9">
      <c r="A48" s="4" t="s">
        <v>72</v>
      </c>
      <c r="B48" s="4">
        <v>4.54</v>
      </c>
      <c r="C48" s="4">
        <v>4.29</v>
      </c>
      <c r="D48" s="4">
        <v>4.25</v>
      </c>
      <c r="E48" s="4">
        <v>4.1</v>
      </c>
      <c r="F48" s="4">
        <v>4.16</v>
      </c>
      <c r="G48" s="4">
        <v>4.33</v>
      </c>
      <c r="H48" s="4">
        <v>4.67</v>
      </c>
      <c r="I48" s="4">
        <v>4.8</v>
      </c>
      <c r="J48" s="4">
        <v>4.39</v>
      </c>
      <c r="K48" s="4">
        <v>4</v>
      </c>
      <c r="L48" s="4">
        <v>4.09</v>
      </c>
      <c r="M48" s="4">
        <v>4.06</v>
      </c>
      <c r="N48" s="4">
        <f t="shared" si="0"/>
        <v>4.3066666666666675</v>
      </c>
      <c r="O48" s="5">
        <v>4.19</v>
      </c>
    </row>
    <row r="49" spans="1:15" ht="9">
      <c r="A49" s="4" t="s">
        <v>73</v>
      </c>
      <c r="B49" s="4">
        <v>4.11</v>
      </c>
      <c r="C49" s="4">
        <v>4.09</v>
      </c>
      <c r="D49" s="4">
        <v>4.26</v>
      </c>
      <c r="E49" s="4">
        <v>4.37</v>
      </c>
      <c r="F49" s="4">
        <v>4.52</v>
      </c>
      <c r="G49" s="4">
        <v>4.74</v>
      </c>
      <c r="H49" s="4">
        <v>5.23</v>
      </c>
      <c r="I49" s="4">
        <v>5.43</v>
      </c>
      <c r="J49" s="4">
        <v>5.24</v>
      </c>
      <c r="K49" s="4">
        <v>5.16</v>
      </c>
      <c r="L49" s="4">
        <v>5.42</v>
      </c>
      <c r="M49" s="4">
        <v>5.36</v>
      </c>
      <c r="N49" s="4">
        <f t="shared" si="0"/>
        <v>4.827500000000001</v>
      </c>
      <c r="O49" s="4">
        <v>5.43</v>
      </c>
    </row>
    <row r="50" spans="1:15" ht="9">
      <c r="A50" s="4" t="s">
        <v>96</v>
      </c>
      <c r="B50" s="4">
        <v>5.39</v>
      </c>
      <c r="C50" s="4">
        <v>5.45</v>
      </c>
      <c r="D50" s="4">
        <v>5.5</v>
      </c>
      <c r="E50" s="4">
        <v>5.76</v>
      </c>
      <c r="F50" s="4">
        <v>6.04</v>
      </c>
      <c r="G50" s="4">
        <v>6.01</v>
      </c>
      <c r="H50" s="4">
        <v>5.81</v>
      </c>
      <c r="I50" s="4">
        <v>5.59</v>
      </c>
      <c r="J50" s="4">
        <v>5.91</v>
      </c>
      <c r="K50" s="4">
        <v>6.47</v>
      </c>
      <c r="L50" s="4">
        <v>7.11</v>
      </c>
      <c r="M50" s="4">
        <v>7.14</v>
      </c>
      <c r="N50" s="4">
        <f t="shared" si="0"/>
        <v>6.015</v>
      </c>
      <c r="O50" s="4">
        <v>7.02</v>
      </c>
    </row>
    <row r="51" spans="1:15" ht="9">
      <c r="A51" s="4" t="s">
        <v>97</v>
      </c>
      <c r="B51" s="4">
        <v>7.26</v>
      </c>
      <c r="C51" s="4">
        <v>8.19</v>
      </c>
      <c r="D51" s="4">
        <v>9.15</v>
      </c>
      <c r="E51" s="4">
        <v>9.58</v>
      </c>
      <c r="F51" s="4">
        <v>9.72</v>
      </c>
      <c r="G51" s="4">
        <v>9.03</v>
      </c>
      <c r="H51" s="4">
        <v>7.91</v>
      </c>
      <c r="I51" s="4">
        <v>6.56</v>
      </c>
      <c r="J51" s="4">
        <v>5.81</v>
      </c>
      <c r="K51" s="4">
        <v>5.5</v>
      </c>
      <c r="L51" s="4">
        <v>5.81</v>
      </c>
      <c r="M51" s="4">
        <v>5.24</v>
      </c>
      <c r="N51" s="4">
        <f t="shared" si="0"/>
        <v>7.48</v>
      </c>
      <c r="O51" s="4">
        <v>5.54</v>
      </c>
    </row>
    <row r="52" spans="1:15" ht="9">
      <c r="A52" s="4" t="s">
        <v>98</v>
      </c>
      <c r="B52" s="4">
        <v>5.24</v>
      </c>
      <c r="C52" s="4">
        <v>5.2</v>
      </c>
      <c r="D52" s="4">
        <v>5.88</v>
      </c>
      <c r="E52" s="4">
        <v>5.97</v>
      </c>
      <c r="F52" s="4">
        <v>6.17</v>
      </c>
      <c r="G52" s="4">
        <v>6.59</v>
      </c>
      <c r="H52" s="4">
        <v>6.6</v>
      </c>
      <c r="I52" s="4">
        <v>6.04</v>
      </c>
      <c r="J52" s="4">
        <v>5.63</v>
      </c>
      <c r="K52" s="4">
        <v>5.72</v>
      </c>
      <c r="L52" s="4">
        <v>5.57</v>
      </c>
      <c r="M52" s="4">
        <v>5.55</v>
      </c>
      <c r="N52" s="4">
        <f t="shared" si="0"/>
        <v>5.846666666666667</v>
      </c>
      <c r="O52" s="4">
        <v>5.55</v>
      </c>
    </row>
    <row r="53" spans="1:15" ht="9">
      <c r="A53" s="25">
        <v>2006</v>
      </c>
      <c r="B53" s="4">
        <v>5.61</v>
      </c>
      <c r="C53" s="4">
        <v>5.42</v>
      </c>
      <c r="D53" s="4">
        <v>5.36</v>
      </c>
      <c r="E53" s="4">
        <v>5.34</v>
      </c>
      <c r="F53" s="4">
        <v>5.45</v>
      </c>
      <c r="G53" s="4">
        <v>5.42</v>
      </c>
      <c r="H53" s="4">
        <v>5.38</v>
      </c>
      <c r="I53" s="4">
        <v>5.05</v>
      </c>
      <c r="J53" s="4">
        <v>5.14</v>
      </c>
      <c r="K53" s="4">
        <v>5.38</v>
      </c>
      <c r="L53" s="4">
        <v>5.89</v>
      </c>
      <c r="M53" s="4">
        <v>5.98</v>
      </c>
      <c r="N53" s="4">
        <f t="shared" si="0"/>
        <v>5.451666666666667</v>
      </c>
      <c r="O53" s="4"/>
    </row>
    <row r="54" spans="1:15" ht="9">
      <c r="A54" s="25">
        <v>2007</v>
      </c>
      <c r="B54" s="4">
        <v>6.21</v>
      </c>
      <c r="C54" s="4">
        <v>6.66</v>
      </c>
      <c r="D54" s="4">
        <v>6.75</v>
      </c>
      <c r="E54" s="4">
        <v>6.63</v>
      </c>
      <c r="F54" s="4">
        <v>6.94</v>
      </c>
      <c r="G54" s="4">
        <v>7.18</v>
      </c>
      <c r="H54" s="4">
        <v>7.38</v>
      </c>
      <c r="I54" s="4">
        <v>7.33</v>
      </c>
      <c r="J54" s="4">
        <v>7.94</v>
      </c>
      <c r="K54" s="4">
        <v>8.09</v>
      </c>
      <c r="L54" s="4">
        <v>9.02</v>
      </c>
      <c r="M54" s="4">
        <v>10.3</v>
      </c>
      <c r="N54" s="4">
        <f t="shared" si="0"/>
        <v>7.535833333333333</v>
      </c>
      <c r="O54" s="4"/>
    </row>
    <row r="55" spans="1:15" ht="10.5" customHeight="1">
      <c r="A55" s="25">
        <v>2008</v>
      </c>
      <c r="B55" s="4">
        <v>10.1</v>
      </c>
      <c r="C55" s="4">
        <v>11.9</v>
      </c>
      <c r="D55" s="4">
        <v>11.5</v>
      </c>
      <c r="E55" s="4">
        <v>11.9</v>
      </c>
      <c r="F55" s="4">
        <v>12.5</v>
      </c>
      <c r="G55" s="4">
        <v>12.9</v>
      </c>
      <c r="H55" s="4">
        <v>13.3</v>
      </c>
      <c r="I55" s="4">
        <v>12.8</v>
      </c>
      <c r="J55" s="4">
        <v>10.4</v>
      </c>
      <c r="K55" s="4">
        <v>10.2</v>
      </c>
      <c r="L55" s="4">
        <v>9.59</v>
      </c>
      <c r="M55" s="4">
        <v>8.85</v>
      </c>
      <c r="N55" s="4">
        <f t="shared" si="0"/>
        <v>11.328333333333333</v>
      </c>
      <c r="O55" s="4"/>
    </row>
    <row r="56" spans="1:15" ht="10.5" customHeight="1">
      <c r="A56" s="25">
        <v>2009</v>
      </c>
      <c r="B56" s="4">
        <v>9.54</v>
      </c>
      <c r="C56" s="4">
        <v>9.27</v>
      </c>
      <c r="D56" s="4">
        <v>8.85</v>
      </c>
      <c r="E56" s="4">
        <v>9.65</v>
      </c>
      <c r="F56" s="4">
        <v>10.5</v>
      </c>
      <c r="G56" s="4">
        <v>11.2</v>
      </c>
      <c r="H56" s="4">
        <v>10.7</v>
      </c>
      <c r="I56" s="4">
        <v>10.8</v>
      </c>
      <c r="J56" s="4">
        <v>9.47</v>
      </c>
      <c r="K56" s="4">
        <v>9.32</v>
      </c>
      <c r="L56" s="4">
        <v>9.59</v>
      </c>
      <c r="M56" s="4">
        <v>9.82</v>
      </c>
      <c r="N56" s="4">
        <f t="shared" si="0"/>
        <v>9.892499999999998</v>
      </c>
      <c r="O56" s="4"/>
    </row>
    <row r="57" spans="1:15" ht="10.5" customHeight="1">
      <c r="A57" s="25">
        <v>2010</v>
      </c>
      <c r="B57" s="4">
        <v>9.73</v>
      </c>
      <c r="C57" s="4">
        <v>9.21</v>
      </c>
      <c r="D57" s="4">
        <v>9.22</v>
      </c>
      <c r="E57" s="4">
        <v>9.33</v>
      </c>
      <c r="F57" s="4">
        <v>9.27</v>
      </c>
      <c r="G57" s="4">
        <v>9.31</v>
      </c>
      <c r="H57" s="4">
        <v>9.46</v>
      </c>
      <c r="I57" s="4">
        <v>9.93</v>
      </c>
      <c r="J57" s="4">
        <v>10</v>
      </c>
      <c r="K57" s="4"/>
      <c r="L57" s="4"/>
      <c r="M57" s="4"/>
      <c r="N57" s="4">
        <f t="shared" si="0"/>
        <v>9.495555555555557</v>
      </c>
      <c r="O57" s="4"/>
    </row>
    <row r="58" spans="2:15" ht="9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9">
      <c r="A59" s="4" t="s">
        <v>69</v>
      </c>
      <c r="B59" s="4">
        <f>AVERAGE(B54:B56)</f>
        <v>8.616666666666665</v>
      </c>
      <c r="C59" s="4">
        <f aca="true" t="shared" si="1" ref="C59:N59">AVERAGE(C54:C56)</f>
        <v>9.276666666666667</v>
      </c>
      <c r="D59" s="4">
        <f t="shared" si="1"/>
        <v>9.033333333333333</v>
      </c>
      <c r="E59" s="4">
        <f t="shared" si="1"/>
        <v>9.393333333333333</v>
      </c>
      <c r="F59" s="4">
        <f t="shared" si="1"/>
        <v>9.98</v>
      </c>
      <c r="G59" s="4">
        <f t="shared" si="1"/>
        <v>10.426666666666666</v>
      </c>
      <c r="H59" s="4">
        <f t="shared" si="1"/>
        <v>10.459999999999999</v>
      </c>
      <c r="I59" s="4">
        <f t="shared" si="1"/>
        <v>10.31</v>
      </c>
      <c r="J59" s="4">
        <f t="shared" si="1"/>
        <v>9.270000000000001</v>
      </c>
      <c r="K59" s="4">
        <f t="shared" si="1"/>
        <v>9.203333333333333</v>
      </c>
      <c r="L59" s="4">
        <f t="shared" si="1"/>
        <v>9.4</v>
      </c>
      <c r="M59" s="4">
        <f t="shared" si="1"/>
        <v>9.656666666666666</v>
      </c>
      <c r="N59" s="4">
        <f t="shared" si="1"/>
        <v>9.585555555555555</v>
      </c>
      <c r="O59" s="4"/>
    </row>
    <row r="60" spans="1:15" ht="9">
      <c r="A60" s="4" t="s">
        <v>58</v>
      </c>
      <c r="B60" s="4">
        <f>AVERAGE(B47:B56)</f>
        <v>6.242</v>
      </c>
      <c r="C60" s="4">
        <f aca="true" t="shared" si="2" ref="C60:N60">AVERAGE(C47:C56)</f>
        <v>6.508</v>
      </c>
      <c r="D60" s="4">
        <f t="shared" si="2"/>
        <v>6.629</v>
      </c>
      <c r="E60" s="4">
        <f t="shared" si="2"/>
        <v>6.83</v>
      </c>
      <c r="F60" s="4">
        <f t="shared" si="2"/>
        <v>7.12</v>
      </c>
      <c r="G60" s="4">
        <f t="shared" si="2"/>
        <v>7.234</v>
      </c>
      <c r="H60" s="4">
        <f t="shared" si="2"/>
        <v>7.140000000000001</v>
      </c>
      <c r="I60" s="4">
        <f t="shared" si="2"/>
        <v>6.874</v>
      </c>
      <c r="J60" s="4">
        <f t="shared" si="2"/>
        <v>6.447999999999999</v>
      </c>
      <c r="K60" s="4">
        <f t="shared" si="2"/>
        <v>6.421000000000001</v>
      </c>
      <c r="L60" s="4">
        <f t="shared" si="2"/>
        <v>6.655000000000001</v>
      </c>
      <c r="M60" s="4">
        <f t="shared" si="2"/>
        <v>6.697999999999999</v>
      </c>
      <c r="N60" s="4">
        <f t="shared" si="2"/>
        <v>6.73325</v>
      </c>
      <c r="O60" s="4"/>
    </row>
    <row r="61" spans="1:15" ht="9">
      <c r="A61" s="11" t="s">
        <v>65</v>
      </c>
      <c r="B61" s="4">
        <f>AVERAGE(B17:B56)</f>
        <v>5.6885</v>
      </c>
      <c r="C61" s="4">
        <f aca="true" t="shared" si="3" ref="C61:N61">AVERAGE(C17:C56)</f>
        <v>5.6579999999999995</v>
      </c>
      <c r="D61" s="4">
        <f t="shared" si="3"/>
        <v>5.8875</v>
      </c>
      <c r="E61" s="4">
        <f t="shared" si="3"/>
        <v>5.99875</v>
      </c>
      <c r="F61" s="4">
        <f t="shared" si="3"/>
        <v>6.18875</v>
      </c>
      <c r="G61" s="4">
        <f t="shared" si="3"/>
        <v>6.293749999999999</v>
      </c>
      <c r="H61" s="4">
        <f t="shared" si="3"/>
        <v>6.193749999999999</v>
      </c>
      <c r="I61" s="4">
        <f t="shared" si="3"/>
        <v>6.092750000000001</v>
      </c>
      <c r="J61" s="4">
        <f t="shared" si="3"/>
        <v>5.817249999999999</v>
      </c>
      <c r="K61" s="4">
        <f t="shared" si="3"/>
        <v>5.704750000000001</v>
      </c>
      <c r="L61" s="4">
        <f t="shared" si="3"/>
        <v>5.78575</v>
      </c>
      <c r="M61" s="4">
        <f t="shared" si="3"/>
        <v>5.840000000000002</v>
      </c>
      <c r="N61" s="4">
        <f t="shared" si="3"/>
        <v>5.929041666666667</v>
      </c>
      <c r="O61" s="4"/>
    </row>
    <row r="62" spans="1:3" ht="9">
      <c r="A62" s="27"/>
      <c r="B62" s="27"/>
      <c r="C62" s="27"/>
    </row>
    <row r="63" ht="11.25" customHeight="1">
      <c r="A63" s="2" t="s">
        <v>68</v>
      </c>
    </row>
    <row r="64" ht="9">
      <c r="A64" s="2" t="s">
        <v>60</v>
      </c>
    </row>
  </sheetData>
  <sheetProtection password="E26E" sheet="1"/>
  <printOptions/>
  <pageMargins left="0.75" right="0.75" top="0.66" bottom="0.64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zoomScale="115" zoomScaleNormal="115" zoomScalePageLayoutView="0" workbookViewId="0" topLeftCell="A4">
      <selection activeCell="I57" sqref="I57"/>
    </sheetView>
  </sheetViews>
  <sheetFormatPr defaultColWidth="9.00390625" defaultRowHeight="12.75"/>
  <cols>
    <col min="1" max="1" width="9.125" style="2" customWidth="1"/>
    <col min="2" max="14" width="8.75390625" style="2" customWidth="1"/>
    <col min="15" max="16384" width="9.125" style="2" customWidth="1"/>
  </cols>
  <sheetData>
    <row r="1" spans="1:14" ht="9">
      <c r="A1" s="89" t="s">
        <v>241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9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9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0</v>
      </c>
    </row>
    <row r="5" spans="1:14" ht="9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</row>
    <row r="6" spans="1:14" ht="9">
      <c r="A6" s="4" t="s">
        <v>63</v>
      </c>
      <c r="B6" s="4" t="s">
        <v>63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17</v>
      </c>
    </row>
    <row r="7" spans="1:14" ht="9">
      <c r="A7" s="4" t="s">
        <v>19</v>
      </c>
      <c r="B7" s="4">
        <v>4.1</v>
      </c>
      <c r="C7" s="4">
        <v>4.15</v>
      </c>
      <c r="D7" s="4">
        <v>4.1</v>
      </c>
      <c r="E7" s="4">
        <v>4.1</v>
      </c>
      <c r="F7" s="4">
        <v>4</v>
      </c>
      <c r="G7" s="4">
        <v>4.05</v>
      </c>
      <c r="H7" s="4">
        <v>4</v>
      </c>
      <c r="I7" s="4">
        <v>4</v>
      </c>
      <c r="J7" s="4">
        <v>3.9</v>
      </c>
      <c r="K7" s="4">
        <v>3.9</v>
      </c>
      <c r="L7" s="4">
        <v>3.9</v>
      </c>
      <c r="M7" s="4">
        <v>3.95</v>
      </c>
      <c r="N7" s="4">
        <f aca="true" t="shared" si="0" ref="N7:N55">AVERAGEA(B7:M7)</f>
        <v>4.0125</v>
      </c>
    </row>
    <row r="8" spans="1:14" ht="9">
      <c r="A8" s="4" t="s">
        <v>20</v>
      </c>
      <c r="B8" s="4">
        <v>4.05</v>
      </c>
      <c r="C8" s="4">
        <v>4.1</v>
      </c>
      <c r="D8" s="4">
        <v>4.35</v>
      </c>
      <c r="E8" s="4">
        <v>4.6</v>
      </c>
      <c r="F8" s="4">
        <v>4.8</v>
      </c>
      <c r="G8" s="4">
        <v>4.7</v>
      </c>
      <c r="H8" s="4">
        <v>4.6</v>
      </c>
      <c r="I8" s="4">
        <v>4.75</v>
      </c>
      <c r="J8" s="4">
        <v>4.7</v>
      </c>
      <c r="K8" s="4">
        <f>4/3</f>
        <v>1.3333333333333333</v>
      </c>
      <c r="L8" s="4">
        <v>4.35</v>
      </c>
      <c r="M8" s="4">
        <v>4.4</v>
      </c>
      <c r="N8" s="4">
        <f t="shared" si="0"/>
        <v>4.227777777777778</v>
      </c>
    </row>
    <row r="9" spans="1:14" ht="9">
      <c r="A9" s="4" t="s">
        <v>21</v>
      </c>
      <c r="B9" s="4">
        <v>4.3</v>
      </c>
      <c r="C9" s="4">
        <v>4.3</v>
      </c>
      <c r="D9" s="4">
        <v>4.3</v>
      </c>
      <c r="E9" s="4">
        <v>4.35</v>
      </c>
      <c r="F9" s="4">
        <v>4.4</v>
      </c>
      <c r="G9" s="4">
        <v>4.4</v>
      </c>
      <c r="H9" s="4">
        <v>4.65</v>
      </c>
      <c r="I9" s="4">
        <v>4.65</v>
      </c>
      <c r="J9" s="4">
        <v>4.75</v>
      </c>
      <c r="K9" s="4">
        <f>4/9</f>
        <v>0.4444444444444444</v>
      </c>
      <c r="L9" s="4">
        <v>4.75</v>
      </c>
      <c r="M9" s="4">
        <v>4.85</v>
      </c>
      <c r="N9" s="4">
        <f t="shared" si="0"/>
        <v>4.178703703703703</v>
      </c>
    </row>
    <row r="10" spans="1:14" ht="9">
      <c r="A10" s="4" t="s">
        <v>22</v>
      </c>
      <c r="B10" s="4">
        <v>4.85</v>
      </c>
      <c r="C10" s="4">
        <v>4.9</v>
      </c>
      <c r="D10" s="4">
        <v>4.85</v>
      </c>
      <c r="E10" s="4">
        <v>4.7</v>
      </c>
      <c r="F10" s="4">
        <v>4.6</v>
      </c>
      <c r="G10" s="4">
        <v>4.7</v>
      </c>
      <c r="H10" s="4">
        <v>4.85</v>
      </c>
      <c r="I10" s="4">
        <v>4.9</v>
      </c>
      <c r="J10" s="4">
        <v>5</v>
      </c>
      <c r="K10" s="4">
        <v>5</v>
      </c>
      <c r="L10" s="4">
        <v>5</v>
      </c>
      <c r="M10" s="4">
        <v>5</v>
      </c>
      <c r="N10" s="4">
        <f t="shared" si="0"/>
        <v>4.8625</v>
      </c>
    </row>
    <row r="11" spans="1:14" ht="9">
      <c r="A11" s="4" t="s">
        <v>23</v>
      </c>
      <c r="B11" s="4">
        <v>5.1</v>
      </c>
      <c r="C11" s="4">
        <v>5.1</v>
      </c>
      <c r="D11" s="4">
        <v>4.95</v>
      </c>
      <c r="E11" s="4">
        <v>5</v>
      </c>
      <c r="F11" s="4">
        <v>4.8</v>
      </c>
      <c r="G11" s="4">
        <v>4.7</v>
      </c>
      <c r="H11" s="4">
        <v>4.7</v>
      </c>
      <c r="I11" s="4">
        <v>4.6</v>
      </c>
      <c r="J11" s="4">
        <v>4.7</v>
      </c>
      <c r="K11" s="4">
        <v>4.75</v>
      </c>
      <c r="L11" s="4">
        <v>4.7</v>
      </c>
      <c r="M11" s="4">
        <v>4.7</v>
      </c>
      <c r="N11" s="4">
        <f t="shared" si="0"/>
        <v>4.816666666666667</v>
      </c>
    </row>
    <row r="12" spans="1:14" ht="9">
      <c r="A12" s="4" t="s">
        <v>24</v>
      </c>
      <c r="B12" s="4">
        <v>4.7</v>
      </c>
      <c r="C12" s="4">
        <v>4.75</v>
      </c>
      <c r="D12" s="4">
        <v>4.75</v>
      </c>
      <c r="E12" s="4">
        <v>4.8</v>
      </c>
      <c r="F12" s="4">
        <v>4.8</v>
      </c>
      <c r="G12" s="4">
        <v>4.9</v>
      </c>
      <c r="H12" s="4">
        <v>5.1</v>
      </c>
      <c r="I12" s="4">
        <v>5.1</v>
      </c>
      <c r="J12" s="4">
        <v>5</v>
      </c>
      <c r="K12" s="4">
        <v>5</v>
      </c>
      <c r="L12" s="4">
        <v>5</v>
      </c>
      <c r="M12" s="4">
        <v>4.9</v>
      </c>
      <c r="N12" s="4">
        <f t="shared" si="0"/>
        <v>4.9</v>
      </c>
    </row>
    <row r="13" spans="1:14" ht="9">
      <c r="A13" s="4" t="s">
        <v>25</v>
      </c>
      <c r="B13" s="4">
        <v>5</v>
      </c>
      <c r="C13" s="4">
        <v>5.2</v>
      </c>
      <c r="D13" s="4">
        <v>5</v>
      </c>
      <c r="E13" s="4">
        <v>5</v>
      </c>
      <c r="F13" s="4">
        <v>5.1</v>
      </c>
      <c r="G13" s="4">
        <v>5.2</v>
      </c>
      <c r="H13" s="4">
        <v>6.2</v>
      </c>
      <c r="I13" s="4">
        <v>6</v>
      </c>
      <c r="J13" s="4">
        <v>6.2</v>
      </c>
      <c r="K13" s="4">
        <v>5.6</v>
      </c>
      <c r="L13" s="4">
        <v>5.5</v>
      </c>
      <c r="M13" s="4">
        <v>5.6</v>
      </c>
      <c r="N13" s="4">
        <f t="shared" si="0"/>
        <v>5.466666666666666</v>
      </c>
    </row>
    <row r="14" spans="1:14" ht="9">
      <c r="A14" s="4" t="s">
        <v>26</v>
      </c>
      <c r="B14" s="4">
        <v>5.5</v>
      </c>
      <c r="C14" s="4">
        <v>5.4</v>
      </c>
      <c r="D14" s="4">
        <v>5.4</v>
      </c>
      <c r="E14" s="4">
        <v>5.3</v>
      </c>
      <c r="F14" s="4">
        <v>5.2</v>
      </c>
      <c r="G14" s="4">
        <v>5.2</v>
      </c>
      <c r="H14" s="4">
        <v>5.2</v>
      </c>
      <c r="I14" s="4">
        <v>5.2</v>
      </c>
      <c r="J14" s="4">
        <v>5.3</v>
      </c>
      <c r="K14" s="4">
        <v>5.2</v>
      </c>
      <c r="L14" s="4">
        <v>5.2</v>
      </c>
      <c r="M14" s="4">
        <v>5.2</v>
      </c>
      <c r="N14" s="4">
        <f t="shared" si="0"/>
        <v>5.275000000000001</v>
      </c>
    </row>
    <row r="15" spans="1:14" ht="9">
      <c r="A15" s="4" t="s">
        <v>27</v>
      </c>
      <c r="B15" s="4">
        <v>5.2</v>
      </c>
      <c r="C15" s="4">
        <v>5.2</v>
      </c>
      <c r="D15" s="4">
        <v>5.1</v>
      </c>
      <c r="E15" s="4">
        <v>5.1</v>
      </c>
      <c r="F15" s="4">
        <v>5.1</v>
      </c>
      <c r="G15" s="4">
        <v>5.1</v>
      </c>
      <c r="H15" s="4">
        <v>5.2</v>
      </c>
      <c r="I15" s="4">
        <v>5.3</v>
      </c>
      <c r="J15" s="4">
        <v>5.2</v>
      </c>
      <c r="K15" s="4">
        <v>5.2</v>
      </c>
      <c r="L15" s="4">
        <v>5.3</v>
      </c>
      <c r="M15" s="4">
        <v>5.2</v>
      </c>
      <c r="N15" s="4">
        <f t="shared" si="0"/>
        <v>5.1833333333333345</v>
      </c>
    </row>
    <row r="16" spans="1:14" ht="9">
      <c r="A16" s="4" t="s">
        <v>28</v>
      </c>
      <c r="B16" s="4">
        <v>5.1</v>
      </c>
      <c r="C16" s="4">
        <v>5.1</v>
      </c>
      <c r="D16" s="4">
        <v>5.1</v>
      </c>
      <c r="E16" s="4">
        <v>5.1</v>
      </c>
      <c r="F16" s="4">
        <v>5.1</v>
      </c>
      <c r="G16" s="4">
        <v>5.2</v>
      </c>
      <c r="H16" s="4">
        <v>5.3</v>
      </c>
      <c r="I16" s="4">
        <v>5.2</v>
      </c>
      <c r="J16" s="4">
        <v>5.2</v>
      </c>
      <c r="K16" s="4">
        <v>5.2</v>
      </c>
      <c r="L16" s="4">
        <v>5.2</v>
      </c>
      <c r="M16" s="4">
        <v>5.2</v>
      </c>
      <c r="N16" s="4">
        <f t="shared" si="0"/>
        <v>5.166666666666668</v>
      </c>
    </row>
    <row r="17" spans="1:14" ht="9">
      <c r="A17" s="4" t="s">
        <v>29</v>
      </c>
      <c r="B17" s="4">
        <v>5.8</v>
      </c>
      <c r="C17" s="4">
        <v>5.8</v>
      </c>
      <c r="D17" s="4">
        <v>5.7</v>
      </c>
      <c r="E17" s="4">
        <v>5.4</v>
      </c>
      <c r="F17" s="4">
        <v>5.3</v>
      </c>
      <c r="G17" s="4">
        <v>5.2</v>
      </c>
      <c r="H17" s="4">
        <v>5.3</v>
      </c>
      <c r="I17" s="4">
        <v>5.5</v>
      </c>
      <c r="J17" s="4">
        <v>5.6</v>
      </c>
      <c r="K17" s="4">
        <v>5.7</v>
      </c>
      <c r="L17" s="4">
        <v>5.5</v>
      </c>
      <c r="M17" s="4">
        <v>5.6</v>
      </c>
      <c r="N17" s="4">
        <f t="shared" si="0"/>
        <v>5.533333333333334</v>
      </c>
    </row>
    <row r="18" spans="1:14" ht="9">
      <c r="A18" s="4" t="s">
        <v>30</v>
      </c>
      <c r="B18" s="4">
        <v>5.6</v>
      </c>
      <c r="C18" s="4">
        <v>5.6</v>
      </c>
      <c r="D18" s="4">
        <v>5.6</v>
      </c>
      <c r="E18" s="4">
        <v>5.5</v>
      </c>
      <c r="F18" s="4">
        <v>5.5</v>
      </c>
      <c r="G18" s="4">
        <v>5.6</v>
      </c>
      <c r="H18" s="4">
        <v>5.6</v>
      </c>
      <c r="I18" s="4">
        <v>5.6</v>
      </c>
      <c r="J18" s="4">
        <v>5.6</v>
      </c>
      <c r="K18" s="4">
        <v>5.6</v>
      </c>
      <c r="L18" s="4">
        <v>5.5</v>
      </c>
      <c r="M18" s="4">
        <v>5.6</v>
      </c>
      <c r="N18" s="4">
        <f t="shared" si="0"/>
        <v>5.575</v>
      </c>
    </row>
    <row r="19" spans="1:14" ht="9">
      <c r="A19" s="4" t="s">
        <v>31</v>
      </c>
      <c r="B19" s="4">
        <v>5.7</v>
      </c>
      <c r="C19" s="4">
        <v>5.6</v>
      </c>
      <c r="D19" s="4">
        <v>5.9</v>
      </c>
      <c r="E19" s="4">
        <v>6.1</v>
      </c>
      <c r="F19" s="4">
        <v>6.3</v>
      </c>
      <c r="G19" s="4">
        <v>6.3</v>
      </c>
      <c r="H19" s="4">
        <v>6.5</v>
      </c>
      <c r="I19" s="4">
        <v>6.7</v>
      </c>
      <c r="J19" s="4">
        <v>6.8</v>
      </c>
      <c r="K19" s="4">
        <v>6.9</v>
      </c>
      <c r="L19" s="4">
        <v>7.2</v>
      </c>
      <c r="M19" s="4">
        <v>8.9</v>
      </c>
      <c r="N19" s="4">
        <f t="shared" si="0"/>
        <v>6.575</v>
      </c>
    </row>
    <row r="20" spans="1:14" ht="9">
      <c r="A20" s="4" t="s">
        <v>32</v>
      </c>
      <c r="B20" s="4">
        <v>10</v>
      </c>
      <c r="C20" s="4">
        <v>11.5</v>
      </c>
      <c r="D20" s="4">
        <v>13</v>
      </c>
      <c r="E20" s="4">
        <v>12</v>
      </c>
      <c r="F20" s="4">
        <v>15.5</v>
      </c>
      <c r="G20" s="4">
        <v>20.5</v>
      </c>
      <c r="H20" s="4">
        <v>18.5</v>
      </c>
      <c r="I20" s="4">
        <v>19</v>
      </c>
      <c r="J20" s="4">
        <v>14</v>
      </c>
      <c r="K20" s="4">
        <v>13.5</v>
      </c>
      <c r="L20" s="4">
        <v>12</v>
      </c>
      <c r="M20" s="4">
        <v>12</v>
      </c>
      <c r="N20" s="4">
        <f t="shared" si="0"/>
        <v>14.291666666666666</v>
      </c>
    </row>
    <row r="21" spans="1:14" ht="9">
      <c r="A21" s="4" t="s">
        <v>33</v>
      </c>
      <c r="B21" s="4">
        <v>13</v>
      </c>
      <c r="C21" s="4">
        <v>13</v>
      </c>
      <c r="D21" s="4">
        <v>11.5</v>
      </c>
      <c r="E21" s="4">
        <v>10</v>
      </c>
      <c r="F21" s="4">
        <v>9</v>
      </c>
      <c r="G21" s="4">
        <v>8.1</v>
      </c>
      <c r="H21" s="4">
        <v>8</v>
      </c>
      <c r="I21" s="4">
        <v>11</v>
      </c>
      <c r="J21" s="4">
        <v>10.5</v>
      </c>
      <c r="K21" s="4">
        <v>11</v>
      </c>
      <c r="L21" s="4">
        <v>10.5</v>
      </c>
      <c r="M21" s="4">
        <v>11</v>
      </c>
      <c r="N21" s="4">
        <f t="shared" si="0"/>
        <v>10.549999999999999</v>
      </c>
    </row>
    <row r="22" spans="1:14" ht="9">
      <c r="A22" s="4" t="s">
        <v>34</v>
      </c>
      <c r="B22" s="4">
        <v>9.6</v>
      </c>
      <c r="C22" s="4">
        <v>8.9</v>
      </c>
      <c r="D22" s="4">
        <v>8.4</v>
      </c>
      <c r="E22" s="4">
        <v>8.2</v>
      </c>
      <c r="F22" s="4">
        <v>8.1</v>
      </c>
      <c r="G22" s="4">
        <v>8.1</v>
      </c>
      <c r="H22" s="4">
        <v>8.4</v>
      </c>
      <c r="I22" s="4">
        <v>8.8</v>
      </c>
      <c r="J22" s="4">
        <v>8.8</v>
      </c>
      <c r="K22" s="4">
        <v>8.8</v>
      </c>
      <c r="L22" s="4">
        <v>8.5</v>
      </c>
      <c r="M22" s="4">
        <v>8.4</v>
      </c>
      <c r="N22" s="4">
        <f t="shared" si="0"/>
        <v>8.583333333333334</v>
      </c>
    </row>
    <row r="23" spans="1:14" ht="9">
      <c r="A23" s="4" t="s">
        <v>35</v>
      </c>
      <c r="B23" s="4">
        <v>8.4</v>
      </c>
      <c r="C23" s="4">
        <v>8.4</v>
      </c>
      <c r="D23" s="4">
        <v>8.5</v>
      </c>
      <c r="E23" s="4">
        <v>8.6</v>
      </c>
      <c r="F23" s="4">
        <v>8.8</v>
      </c>
      <c r="G23" s="4">
        <v>11.5</v>
      </c>
      <c r="H23" s="4">
        <v>12</v>
      </c>
      <c r="I23" s="4">
        <v>11.5</v>
      </c>
      <c r="J23" s="4">
        <v>12</v>
      </c>
      <c r="K23" s="4">
        <v>11.5</v>
      </c>
      <c r="L23" s="4">
        <v>11.5</v>
      </c>
      <c r="M23" s="4">
        <v>12</v>
      </c>
      <c r="N23" s="4">
        <f t="shared" si="0"/>
        <v>10.391666666666667</v>
      </c>
    </row>
    <row r="24" spans="1:14" ht="9">
      <c r="A24" s="4" t="s">
        <v>36</v>
      </c>
      <c r="B24" s="4">
        <v>12.5</v>
      </c>
      <c r="C24" s="4">
        <v>13</v>
      </c>
      <c r="D24" s="4">
        <v>13.5</v>
      </c>
      <c r="E24" s="4">
        <v>15.5</v>
      </c>
      <c r="F24" s="4">
        <v>16</v>
      </c>
      <c r="G24" s="4">
        <v>15</v>
      </c>
      <c r="H24" s="4">
        <v>12.5</v>
      </c>
      <c r="I24" s="4">
        <v>11</v>
      </c>
      <c r="J24" s="4">
        <v>10.5</v>
      </c>
      <c r="K24" s="4">
        <v>9.9</v>
      </c>
      <c r="L24" s="4">
        <v>10</v>
      </c>
      <c r="M24" s="4">
        <v>10.5</v>
      </c>
      <c r="N24" s="4">
        <f t="shared" si="0"/>
        <v>12.491666666666667</v>
      </c>
    </row>
    <row r="25" spans="1:14" ht="9">
      <c r="A25" s="4" t="s">
        <v>37</v>
      </c>
      <c r="B25" s="4">
        <v>10.5</v>
      </c>
      <c r="C25" s="4">
        <v>10</v>
      </c>
      <c r="D25" s="4">
        <v>10.5</v>
      </c>
      <c r="E25" s="4">
        <v>12</v>
      </c>
      <c r="F25" s="4">
        <v>11.5</v>
      </c>
      <c r="G25" s="4">
        <v>11.5</v>
      </c>
      <c r="H25" s="4">
        <v>11.5</v>
      </c>
      <c r="I25" s="4">
        <v>11</v>
      </c>
      <c r="J25" s="4">
        <v>11</v>
      </c>
      <c r="K25" s="4">
        <v>11.5</v>
      </c>
      <c r="L25" s="4">
        <v>12</v>
      </c>
      <c r="M25" s="4">
        <v>12</v>
      </c>
      <c r="N25" s="4">
        <f t="shared" si="0"/>
        <v>11.25</v>
      </c>
    </row>
    <row r="26" spans="1:14" ht="9">
      <c r="A26" s="4" t="s">
        <v>38</v>
      </c>
      <c r="B26" s="4">
        <v>12.5</v>
      </c>
      <c r="C26" s="4">
        <v>12.5</v>
      </c>
      <c r="D26" s="4">
        <v>12.5</v>
      </c>
      <c r="E26" s="4">
        <v>12.5</v>
      </c>
      <c r="F26" s="4">
        <v>13</v>
      </c>
      <c r="G26" s="4">
        <v>13</v>
      </c>
      <c r="H26" s="4">
        <v>14</v>
      </c>
      <c r="I26" s="4">
        <v>13.5</v>
      </c>
      <c r="J26" s="4">
        <v>13</v>
      </c>
      <c r="K26" s="4">
        <v>13</v>
      </c>
      <c r="L26" s="4">
        <v>12.5</v>
      </c>
      <c r="M26" s="4">
        <v>12.5</v>
      </c>
      <c r="N26" s="4">
        <f t="shared" si="0"/>
        <v>12.875</v>
      </c>
    </row>
    <row r="27" spans="1:14" ht="9">
      <c r="A27" s="4" t="s">
        <v>39</v>
      </c>
      <c r="B27" s="4">
        <v>12.5</v>
      </c>
      <c r="C27" s="4">
        <v>12.5</v>
      </c>
      <c r="D27" s="4">
        <v>12</v>
      </c>
      <c r="E27" s="4">
        <v>11.5</v>
      </c>
      <c r="F27" s="4">
        <v>12</v>
      </c>
      <c r="G27" s="4">
        <v>11.5</v>
      </c>
      <c r="H27" s="4">
        <v>11.5</v>
      </c>
      <c r="I27" s="4">
        <v>12.5</v>
      </c>
      <c r="J27" s="4">
        <v>13</v>
      </c>
      <c r="K27" s="4">
        <v>13</v>
      </c>
      <c r="L27" s="4">
        <v>15</v>
      </c>
      <c r="M27" s="4">
        <v>14.5</v>
      </c>
      <c r="N27" s="4">
        <f t="shared" si="0"/>
        <v>12.625</v>
      </c>
    </row>
    <row r="28" spans="1:15" ht="9">
      <c r="A28" s="4" t="s">
        <v>40</v>
      </c>
      <c r="B28" s="4">
        <v>14</v>
      </c>
      <c r="C28" s="4">
        <v>14.5</v>
      </c>
      <c r="D28" s="4">
        <v>14</v>
      </c>
      <c r="E28" s="4">
        <v>14</v>
      </c>
      <c r="F28" s="4">
        <v>14</v>
      </c>
      <c r="G28" s="4">
        <v>14</v>
      </c>
      <c r="H28" s="4">
        <v>14</v>
      </c>
      <c r="I28" s="4">
        <v>14</v>
      </c>
      <c r="J28" s="4">
        <v>13.5</v>
      </c>
      <c r="K28" s="4">
        <v>13.5</v>
      </c>
      <c r="L28" s="4">
        <v>13</v>
      </c>
      <c r="M28" s="4">
        <v>13.5</v>
      </c>
      <c r="N28" s="4">
        <f t="shared" si="0"/>
        <v>13.833333333333334</v>
      </c>
      <c r="O28" s="2" t="s">
        <v>53</v>
      </c>
    </row>
    <row r="29" spans="1:14" ht="9">
      <c r="A29" s="4" t="s">
        <v>41</v>
      </c>
      <c r="B29" s="4">
        <v>13</v>
      </c>
      <c r="C29" s="4">
        <v>13</v>
      </c>
      <c r="D29" s="4">
        <v>13.5</v>
      </c>
      <c r="E29" s="4">
        <v>12.5</v>
      </c>
      <c r="F29" s="4">
        <v>12.5</v>
      </c>
      <c r="G29" s="4">
        <v>13</v>
      </c>
      <c r="H29" s="4">
        <v>12.5</v>
      </c>
      <c r="I29" s="4">
        <v>12.5</v>
      </c>
      <c r="J29" s="4">
        <v>12</v>
      </c>
      <c r="K29" s="4">
        <v>12</v>
      </c>
      <c r="L29" s="4">
        <v>12</v>
      </c>
      <c r="M29" s="4">
        <v>12.5</v>
      </c>
      <c r="N29" s="4">
        <f t="shared" si="0"/>
        <v>12.583333333333334</v>
      </c>
    </row>
    <row r="30" spans="1:14" ht="9">
      <c r="A30" s="4" t="s">
        <v>42</v>
      </c>
      <c r="B30" s="4">
        <v>12.5</v>
      </c>
      <c r="C30" s="4">
        <v>12.5</v>
      </c>
      <c r="D30" s="4">
        <v>12.5</v>
      </c>
      <c r="E30" s="4">
        <v>13</v>
      </c>
      <c r="F30" s="4">
        <v>13</v>
      </c>
      <c r="G30" s="4">
        <v>13</v>
      </c>
      <c r="H30" s="4">
        <v>13</v>
      </c>
      <c r="I30" s="4">
        <v>14</v>
      </c>
      <c r="J30" s="4">
        <v>14.5</v>
      </c>
      <c r="K30" s="4">
        <v>14.5</v>
      </c>
      <c r="L30" s="4">
        <v>14.5</v>
      </c>
      <c r="M30" s="4">
        <v>14</v>
      </c>
      <c r="N30" s="4">
        <f t="shared" si="0"/>
        <v>13.416666666666666</v>
      </c>
    </row>
    <row r="31" spans="1:14" ht="9">
      <c r="A31" s="4" t="s">
        <v>43</v>
      </c>
      <c r="B31" s="4">
        <v>14</v>
      </c>
      <c r="C31" s="4">
        <v>13.5</v>
      </c>
      <c r="D31" s="4">
        <v>13</v>
      </c>
      <c r="E31" s="4">
        <v>13.5</v>
      </c>
      <c r="F31" s="4">
        <v>12.5</v>
      </c>
      <c r="G31" s="4">
        <v>12.5</v>
      </c>
      <c r="H31" s="4">
        <v>11.5</v>
      </c>
      <c r="I31" s="4">
        <v>11.5</v>
      </c>
      <c r="J31" s="4">
        <v>11</v>
      </c>
      <c r="K31" s="4">
        <v>10</v>
      </c>
      <c r="L31" s="4">
        <v>10</v>
      </c>
      <c r="M31" s="4">
        <v>9.8</v>
      </c>
      <c r="N31" s="4">
        <f t="shared" si="0"/>
        <v>11.9</v>
      </c>
    </row>
    <row r="32" spans="1:14" ht="9">
      <c r="A32" s="4" t="s">
        <v>44</v>
      </c>
      <c r="B32" s="4">
        <v>9.9</v>
      </c>
      <c r="C32" s="4">
        <v>9.5</v>
      </c>
      <c r="D32" s="4">
        <v>9.2</v>
      </c>
      <c r="E32" s="4">
        <v>8.8</v>
      </c>
      <c r="F32" s="4">
        <v>8.6</v>
      </c>
      <c r="G32" s="4">
        <v>8.5</v>
      </c>
      <c r="H32" s="4">
        <v>8.7</v>
      </c>
      <c r="I32" s="4">
        <v>8.7</v>
      </c>
      <c r="J32" s="4">
        <v>9.2</v>
      </c>
      <c r="K32" s="4">
        <v>9.7</v>
      </c>
      <c r="L32" s="4">
        <v>10</v>
      </c>
      <c r="M32" s="4">
        <v>10</v>
      </c>
      <c r="N32" s="4">
        <f t="shared" si="0"/>
        <v>9.233333333333334</v>
      </c>
    </row>
    <row r="33" spans="1:14" ht="9">
      <c r="A33" s="4" t="s">
        <v>45</v>
      </c>
      <c r="B33" s="4">
        <v>7.66</v>
      </c>
      <c r="C33" s="4">
        <v>7.61</v>
      </c>
      <c r="D33" s="4">
        <v>8.13</v>
      </c>
      <c r="E33" s="4">
        <v>7.85</v>
      </c>
      <c r="F33" s="4">
        <v>7.89</v>
      </c>
      <c r="G33" s="4">
        <v>7.94</v>
      </c>
      <c r="H33" s="4">
        <v>8.05</v>
      </c>
      <c r="I33" s="4">
        <v>8.18</v>
      </c>
      <c r="J33" s="4">
        <v>8.27</v>
      </c>
      <c r="K33" s="4">
        <v>7.58</v>
      </c>
      <c r="L33" s="4">
        <v>7.72</v>
      </c>
      <c r="M33" s="4">
        <v>7.5</v>
      </c>
      <c r="N33" s="4">
        <f t="shared" si="0"/>
        <v>7.864999999999999</v>
      </c>
    </row>
    <row r="34" spans="1:14" ht="9">
      <c r="A34" s="4" t="s">
        <v>46</v>
      </c>
      <c r="B34" s="4">
        <v>7.55</v>
      </c>
      <c r="C34" s="4">
        <v>7.71</v>
      </c>
      <c r="D34" s="4">
        <v>7.33</v>
      </c>
      <c r="E34" s="4">
        <v>7.95</v>
      </c>
      <c r="F34" s="4">
        <v>8.74</v>
      </c>
      <c r="G34" s="4">
        <v>9.29</v>
      </c>
      <c r="H34" s="4">
        <v>9.06</v>
      </c>
      <c r="I34" s="4">
        <v>8.49</v>
      </c>
      <c r="J34" s="4">
        <v>8.85</v>
      </c>
      <c r="K34" s="4">
        <v>9.28</v>
      </c>
      <c r="L34" s="4">
        <v>10.33</v>
      </c>
      <c r="M34" s="4">
        <v>10.8</v>
      </c>
      <c r="N34" s="4">
        <f t="shared" si="0"/>
        <v>8.781666666666666</v>
      </c>
    </row>
    <row r="35" spans="1:15" ht="9">
      <c r="A35" s="4" t="s">
        <v>47</v>
      </c>
      <c r="B35" s="4">
        <v>9.69</v>
      </c>
      <c r="C35" s="4">
        <v>9.15</v>
      </c>
      <c r="D35" s="4">
        <v>9.59</v>
      </c>
      <c r="E35" s="4">
        <v>10.02</v>
      </c>
      <c r="F35" s="4">
        <v>11.46</v>
      </c>
      <c r="G35" s="4">
        <v>14.88</v>
      </c>
      <c r="H35" s="4">
        <v>12.78</v>
      </c>
      <c r="I35" s="4">
        <v>12.76</v>
      </c>
      <c r="J35" s="4">
        <v>13.18</v>
      </c>
      <c r="K35" s="4">
        <v>12.98</v>
      </c>
      <c r="L35" s="4">
        <v>12.32</v>
      </c>
      <c r="M35" s="4">
        <v>11.16</v>
      </c>
      <c r="N35" s="4">
        <f t="shared" si="0"/>
        <v>11.664166666666668</v>
      </c>
      <c r="O35" s="2" t="s">
        <v>63</v>
      </c>
    </row>
    <row r="36" spans="1:14" ht="9">
      <c r="A36" s="4" t="s">
        <v>48</v>
      </c>
      <c r="B36" s="4">
        <v>13.5</v>
      </c>
      <c r="C36" s="4">
        <v>12.61</v>
      </c>
      <c r="D36" s="4">
        <v>12.7</v>
      </c>
      <c r="E36" s="4">
        <v>11.9</v>
      </c>
      <c r="F36" s="4">
        <v>11.62</v>
      </c>
      <c r="G36" s="4">
        <v>12.31</v>
      </c>
      <c r="H36" s="4">
        <v>12.56</v>
      </c>
      <c r="I36" s="4">
        <v>11.72</v>
      </c>
      <c r="J36" s="4">
        <v>11.75</v>
      </c>
      <c r="K36" s="4">
        <v>10.41</v>
      </c>
      <c r="L36" s="4">
        <v>9.75</v>
      </c>
      <c r="M36" s="4">
        <v>9.58</v>
      </c>
      <c r="N36" s="4">
        <f t="shared" si="0"/>
        <v>11.700833333333334</v>
      </c>
    </row>
    <row r="37" spans="1:14" ht="9">
      <c r="A37" s="4" t="s">
        <v>49</v>
      </c>
      <c r="B37" s="4">
        <v>9.19</v>
      </c>
      <c r="C37" s="4">
        <v>8.65</v>
      </c>
      <c r="D37" s="4">
        <v>8.82</v>
      </c>
      <c r="E37" s="4">
        <v>8.9</v>
      </c>
      <c r="F37" s="4">
        <v>9.47</v>
      </c>
      <c r="G37" s="4">
        <v>9.1</v>
      </c>
      <c r="H37" s="4">
        <v>9.2</v>
      </c>
      <c r="I37" s="4">
        <v>9.34</v>
      </c>
      <c r="J37" s="4">
        <v>9.5</v>
      </c>
      <c r="K37" s="4">
        <v>9.27</v>
      </c>
      <c r="L37" s="4">
        <v>8.71</v>
      </c>
      <c r="M37" s="4">
        <v>8.8</v>
      </c>
      <c r="N37" s="4">
        <f t="shared" si="0"/>
        <v>9.079166666666667</v>
      </c>
    </row>
    <row r="38" spans="1:14" ht="9">
      <c r="A38" s="4" t="s">
        <v>50</v>
      </c>
      <c r="B38" s="4">
        <v>8.35</v>
      </c>
      <c r="C38" s="4">
        <v>8.73</v>
      </c>
      <c r="D38" s="4">
        <v>8.88</v>
      </c>
      <c r="E38" s="4">
        <v>9.13</v>
      </c>
      <c r="F38" s="4">
        <v>9.11</v>
      </c>
      <c r="G38" s="4">
        <v>9.16</v>
      </c>
      <c r="H38" s="4">
        <v>9.05</v>
      </c>
      <c r="I38" s="4">
        <v>9.43</v>
      </c>
      <c r="J38" s="4">
        <v>10.21</v>
      </c>
      <c r="K38" s="4">
        <v>9.82</v>
      </c>
      <c r="L38" s="4">
        <v>9.51</v>
      </c>
      <c r="M38" s="4">
        <v>9.16</v>
      </c>
      <c r="N38" s="4">
        <f t="shared" si="0"/>
        <v>9.211666666666668</v>
      </c>
    </row>
    <row r="39" spans="1:14" ht="9">
      <c r="A39" s="4" t="s">
        <v>51</v>
      </c>
      <c r="B39" s="4">
        <v>9.2</v>
      </c>
      <c r="C39" s="4">
        <v>9.27</v>
      </c>
      <c r="D39" s="4">
        <v>9.3</v>
      </c>
      <c r="E39" s="4">
        <v>9.36</v>
      </c>
      <c r="F39" s="4">
        <v>9.76</v>
      </c>
      <c r="G39" s="4">
        <v>10.2</v>
      </c>
      <c r="H39" s="4">
        <v>9.31</v>
      </c>
      <c r="I39" s="4">
        <v>9.3</v>
      </c>
      <c r="J39" s="4">
        <v>9.35</v>
      </c>
      <c r="K39" s="4">
        <v>9.03</v>
      </c>
      <c r="L39" s="4">
        <v>9.1</v>
      </c>
      <c r="M39" s="4">
        <v>9.38</v>
      </c>
      <c r="N39" s="4">
        <f t="shared" si="0"/>
        <v>9.379999999999997</v>
      </c>
    </row>
    <row r="40" spans="1:14" ht="9">
      <c r="A40" s="4" t="s">
        <v>52</v>
      </c>
      <c r="B40" s="4">
        <v>9.41</v>
      </c>
      <c r="C40" s="4">
        <v>8.99</v>
      </c>
      <c r="D40" s="4">
        <v>9.17</v>
      </c>
      <c r="E40" s="4">
        <v>9.37</v>
      </c>
      <c r="F40" s="4">
        <v>9.69</v>
      </c>
      <c r="G40" s="4">
        <v>9.67</v>
      </c>
      <c r="H40" s="4">
        <v>11.47</v>
      </c>
      <c r="I40" s="4">
        <v>10.95</v>
      </c>
      <c r="J40" s="4">
        <v>10.11</v>
      </c>
      <c r="K40" s="4">
        <v>9.77</v>
      </c>
      <c r="L40" s="4">
        <v>10.57</v>
      </c>
      <c r="M40" s="4">
        <v>10.34</v>
      </c>
      <c r="N40" s="4">
        <f t="shared" si="0"/>
        <v>9.959166666666667</v>
      </c>
    </row>
    <row r="41" spans="1:14" ht="9">
      <c r="A41" s="4" t="s">
        <v>54</v>
      </c>
      <c r="B41" s="4">
        <v>9.92</v>
      </c>
      <c r="C41" s="4">
        <v>9.92</v>
      </c>
      <c r="D41" s="4">
        <v>9.75</v>
      </c>
      <c r="E41" s="4">
        <v>9.46</v>
      </c>
      <c r="F41" s="4">
        <v>9.65</v>
      </c>
      <c r="G41" s="4">
        <v>9.83</v>
      </c>
      <c r="H41" s="4">
        <v>9.09</v>
      </c>
      <c r="I41" s="4">
        <v>8.95</v>
      </c>
      <c r="J41" s="4">
        <v>8.72</v>
      </c>
      <c r="K41" s="4">
        <v>8.39</v>
      </c>
      <c r="L41" s="4">
        <v>8.05</v>
      </c>
      <c r="M41" s="4">
        <v>7.85</v>
      </c>
      <c r="N41" s="4">
        <f t="shared" si="0"/>
        <v>9.131666666666666</v>
      </c>
    </row>
    <row r="42" spans="1:14" ht="9">
      <c r="A42" s="4" t="s">
        <v>55</v>
      </c>
      <c r="B42" s="4">
        <v>7.82</v>
      </c>
      <c r="C42" s="4">
        <v>2.62</v>
      </c>
      <c r="D42" s="4">
        <v>7.82</v>
      </c>
      <c r="E42" s="4">
        <v>8.01</v>
      </c>
      <c r="F42" s="4">
        <v>7.97</v>
      </c>
      <c r="G42" s="4">
        <v>8.02</v>
      </c>
      <c r="H42" s="4">
        <v>8.52</v>
      </c>
      <c r="I42" s="4">
        <v>8.34</v>
      </c>
      <c r="J42" s="4">
        <v>9.06</v>
      </c>
      <c r="K42" s="4">
        <v>9.7</v>
      </c>
      <c r="L42" s="4">
        <v>10.2</v>
      </c>
      <c r="M42" s="4">
        <v>11.18</v>
      </c>
      <c r="N42" s="4">
        <f t="shared" si="0"/>
        <v>8.271666666666668</v>
      </c>
    </row>
    <row r="43" spans="1:14" ht="9">
      <c r="A43" s="4" t="s">
        <v>56</v>
      </c>
      <c r="B43" s="4">
        <v>11.6</v>
      </c>
      <c r="C43" s="4">
        <v>11.41</v>
      </c>
      <c r="D43" s="4">
        <v>11.33</v>
      </c>
      <c r="E43" s="4">
        <v>12.47</v>
      </c>
      <c r="F43" s="4">
        <v>12.21</v>
      </c>
      <c r="G43" s="4">
        <v>12.94</v>
      </c>
      <c r="H43" s="4">
        <v>12.62</v>
      </c>
      <c r="I43" s="4">
        <v>13.06</v>
      </c>
      <c r="J43" s="4">
        <v>13.82</v>
      </c>
      <c r="K43" s="4">
        <v>12.42</v>
      </c>
      <c r="L43" s="4">
        <v>12.57</v>
      </c>
      <c r="M43" s="4">
        <v>12.53</v>
      </c>
      <c r="N43" s="4">
        <f t="shared" si="0"/>
        <v>12.415000000000001</v>
      </c>
    </row>
    <row r="44" spans="1:14" ht="9">
      <c r="A44" s="4" t="s">
        <v>57</v>
      </c>
      <c r="B44" s="4">
        <v>12.46</v>
      </c>
      <c r="C44" s="4">
        <v>13.12</v>
      </c>
      <c r="D44" s="4">
        <v>14.03</v>
      </c>
      <c r="E44" s="4">
        <v>14.43</v>
      </c>
      <c r="F44" s="4">
        <v>15.32</v>
      </c>
      <c r="G44" s="4">
        <v>14.4</v>
      </c>
      <c r="H44" s="4">
        <v>13.68</v>
      </c>
      <c r="I44" s="4">
        <v>13.67</v>
      </c>
      <c r="J44" s="4">
        <v>13.92</v>
      </c>
      <c r="K44" s="4">
        <v>11.47</v>
      </c>
      <c r="L44" s="4">
        <v>12.27</v>
      </c>
      <c r="M44" s="4">
        <v>11.13</v>
      </c>
      <c r="N44" s="4">
        <f t="shared" si="0"/>
        <v>13.325000000000001</v>
      </c>
    </row>
    <row r="45" spans="1:14" ht="9">
      <c r="A45" s="4" t="s">
        <v>61</v>
      </c>
      <c r="B45" s="4">
        <v>10.14</v>
      </c>
      <c r="C45" s="4">
        <v>9.64</v>
      </c>
      <c r="D45" s="4">
        <v>8.71</v>
      </c>
      <c r="E45" s="4">
        <v>8.13</v>
      </c>
      <c r="F45" s="4">
        <v>8</v>
      </c>
      <c r="G45" s="4">
        <v>8.43</v>
      </c>
      <c r="H45" s="4">
        <v>9.17</v>
      </c>
      <c r="I45" s="4">
        <v>7.31</v>
      </c>
      <c r="J45" s="4">
        <v>6.79</v>
      </c>
      <c r="K45" s="4">
        <v>6.79</v>
      </c>
      <c r="L45" s="4">
        <v>7.22</v>
      </c>
      <c r="M45" s="4">
        <v>7.32</v>
      </c>
      <c r="N45" s="4">
        <f t="shared" si="0"/>
        <v>8.137500000000001</v>
      </c>
    </row>
    <row r="46" spans="1:14" ht="9">
      <c r="A46" s="4" t="s">
        <v>70</v>
      </c>
      <c r="B46" s="4">
        <v>6.94</v>
      </c>
      <c r="C46" s="4">
        <v>6.62</v>
      </c>
      <c r="D46" s="4">
        <v>6.65</v>
      </c>
      <c r="E46" s="4">
        <v>6.73</v>
      </c>
      <c r="F46" s="4">
        <v>6.66</v>
      </c>
      <c r="G46" s="4">
        <v>6.96</v>
      </c>
      <c r="H46" s="4">
        <v>6.64</v>
      </c>
      <c r="I46" s="4">
        <v>7.09</v>
      </c>
      <c r="J46" s="4">
        <v>7.53</v>
      </c>
      <c r="K46" s="4">
        <v>7.68</v>
      </c>
      <c r="L46" s="4">
        <v>7.74</v>
      </c>
      <c r="M46" s="4">
        <v>7.7</v>
      </c>
      <c r="N46" s="4">
        <f t="shared" si="0"/>
        <v>7.078333333333333</v>
      </c>
    </row>
    <row r="47" spans="1:14" ht="9">
      <c r="A47" s="4" t="s">
        <v>71</v>
      </c>
      <c r="B47" s="4">
        <v>8.17</v>
      </c>
      <c r="C47" s="4">
        <v>8.54</v>
      </c>
      <c r="D47" s="4">
        <v>8.78</v>
      </c>
      <c r="E47" s="4">
        <v>8.88</v>
      </c>
      <c r="F47" s="4">
        <v>9.47</v>
      </c>
      <c r="G47" s="4">
        <v>8.87</v>
      </c>
      <c r="H47" s="4">
        <v>8.17</v>
      </c>
      <c r="I47" s="4">
        <v>7.87</v>
      </c>
      <c r="J47" s="4">
        <v>8.73</v>
      </c>
      <c r="K47" s="4">
        <v>8.58</v>
      </c>
      <c r="L47" s="4">
        <v>9</v>
      </c>
      <c r="M47" s="4">
        <v>9.78</v>
      </c>
      <c r="N47" s="4">
        <f t="shared" si="0"/>
        <v>8.736666666666666</v>
      </c>
    </row>
    <row r="48" spans="1:14" ht="9">
      <c r="A48" s="4" t="s">
        <v>72</v>
      </c>
      <c r="B48" s="4">
        <v>9.16</v>
      </c>
      <c r="C48" s="4">
        <v>8.3</v>
      </c>
      <c r="D48" s="4">
        <v>7.82</v>
      </c>
      <c r="E48" s="4">
        <v>7.92</v>
      </c>
      <c r="F48" s="4">
        <v>8.26</v>
      </c>
      <c r="G48" s="4">
        <v>8.63</v>
      </c>
      <c r="H48" s="4">
        <v>9.22</v>
      </c>
      <c r="I48" s="4">
        <v>8.92</v>
      </c>
      <c r="J48" s="4">
        <v>8.58</v>
      </c>
      <c r="K48" s="4">
        <v>8.27</v>
      </c>
      <c r="L48" s="4">
        <v>8.31</v>
      </c>
      <c r="M48" s="4">
        <v>7.71</v>
      </c>
      <c r="N48" s="4">
        <f t="shared" si="0"/>
        <v>8.424999999999999</v>
      </c>
    </row>
    <row r="49" spans="1:14" ht="9">
      <c r="A49" s="4" t="s">
        <v>73</v>
      </c>
      <c r="B49" s="4">
        <v>7.900499999999999</v>
      </c>
      <c r="C49" s="4">
        <v>7.655500000000001</v>
      </c>
      <c r="D49" s="5">
        <v>8.0285</v>
      </c>
      <c r="E49" s="5">
        <v>8.0785</v>
      </c>
      <c r="F49" s="5">
        <v>8.214</v>
      </c>
      <c r="G49" s="5">
        <v>8.5175</v>
      </c>
      <c r="H49" s="5">
        <v>9.376000000000001</v>
      </c>
      <c r="I49" s="4">
        <v>9.3125</v>
      </c>
      <c r="J49" s="4">
        <v>9.285</v>
      </c>
      <c r="K49" s="4">
        <v>8.4125</v>
      </c>
      <c r="L49" s="4">
        <v>8.164</v>
      </c>
      <c r="M49" s="4">
        <v>8.1965</v>
      </c>
      <c r="N49" s="4">
        <f t="shared" si="0"/>
        <v>8.428416666666665</v>
      </c>
    </row>
    <row r="50" spans="1:14" ht="9">
      <c r="A50" s="4" t="s">
        <v>96</v>
      </c>
      <c r="B50" s="4">
        <v>8.3725</v>
      </c>
      <c r="C50" s="4">
        <v>8.829</v>
      </c>
      <c r="D50" s="5">
        <v>8.77</v>
      </c>
      <c r="E50" s="5">
        <v>9.105</v>
      </c>
      <c r="F50" s="5">
        <v>9.773</v>
      </c>
      <c r="G50" s="5">
        <v>9.6095</v>
      </c>
      <c r="H50" s="5">
        <v>9.364</v>
      </c>
      <c r="I50" s="4">
        <v>9.4825</v>
      </c>
      <c r="J50" s="4">
        <v>10.8855</v>
      </c>
      <c r="K50" s="4">
        <v>11.244499999999999</v>
      </c>
      <c r="L50" s="4">
        <v>12.0725</v>
      </c>
      <c r="M50" s="4">
        <v>11.5485</v>
      </c>
      <c r="N50" s="4">
        <f t="shared" si="0"/>
        <v>9.921375000000001</v>
      </c>
    </row>
    <row r="51" spans="1:14" ht="9">
      <c r="A51" s="4" t="s">
        <v>97</v>
      </c>
      <c r="B51" s="4">
        <v>12.595</v>
      </c>
      <c r="C51" s="4">
        <v>12.871</v>
      </c>
      <c r="D51" s="5">
        <v>15.068000000000001</v>
      </c>
      <c r="E51" s="5">
        <v>15.5915</v>
      </c>
      <c r="F51" s="5">
        <v>15.0345</v>
      </c>
      <c r="G51" s="5">
        <v>14.299000000000001</v>
      </c>
      <c r="H51" s="5">
        <v>14.199000000000002</v>
      </c>
      <c r="I51" s="4">
        <v>10.2215</v>
      </c>
      <c r="J51" s="4">
        <v>8.7815</v>
      </c>
      <c r="K51" s="4">
        <v>7.7444999999999995</v>
      </c>
      <c r="L51" s="4">
        <v>7.71</v>
      </c>
      <c r="M51" s="4">
        <v>8.0485</v>
      </c>
      <c r="N51" s="4">
        <f t="shared" si="0"/>
        <v>11.847</v>
      </c>
    </row>
    <row r="52" spans="1:14" ht="9">
      <c r="A52" s="25">
        <v>2005</v>
      </c>
      <c r="B52" s="4">
        <v>8.329</v>
      </c>
      <c r="C52" s="4">
        <v>8.3975</v>
      </c>
      <c r="D52" s="5">
        <v>9.337</v>
      </c>
      <c r="E52" s="5">
        <v>9.671</v>
      </c>
      <c r="F52" s="5">
        <v>9.934000000000001</v>
      </c>
      <c r="G52" s="5">
        <v>10.964</v>
      </c>
      <c r="H52" s="5">
        <v>10.789</v>
      </c>
      <c r="I52" s="4">
        <v>9.9245</v>
      </c>
      <c r="J52" s="4">
        <v>8.7605</v>
      </c>
      <c r="K52" s="4">
        <v>8.294</v>
      </c>
      <c r="L52" s="4">
        <v>8.52</v>
      </c>
      <c r="M52" s="4">
        <v>9.632</v>
      </c>
      <c r="N52" s="4">
        <f t="shared" si="0"/>
        <v>9.379374999999998</v>
      </c>
    </row>
    <row r="53" spans="1:14" ht="9">
      <c r="A53" s="25">
        <v>2006</v>
      </c>
      <c r="B53" s="4">
        <v>9.181999999999999</v>
      </c>
      <c r="C53" s="4">
        <v>8.8455</v>
      </c>
      <c r="D53" s="5">
        <v>8.751999999999999</v>
      </c>
      <c r="E53" s="5">
        <v>8.719</v>
      </c>
      <c r="F53" s="5">
        <v>8.7655</v>
      </c>
      <c r="G53" s="5">
        <v>8.8385</v>
      </c>
      <c r="H53" s="5">
        <v>8.462</v>
      </c>
      <c r="I53" s="4">
        <v>7.99</v>
      </c>
      <c r="J53" s="4">
        <v>8.4505</v>
      </c>
      <c r="K53" s="4">
        <v>8.886</v>
      </c>
      <c r="L53" s="4">
        <v>9.533</v>
      </c>
      <c r="M53" s="4">
        <v>9.038</v>
      </c>
      <c r="N53" s="4">
        <f t="shared" si="0"/>
        <v>8.788499999999999</v>
      </c>
    </row>
    <row r="54" spans="1:14" ht="9">
      <c r="A54" s="25">
        <v>2007</v>
      </c>
      <c r="B54" s="4">
        <v>9.528</v>
      </c>
      <c r="C54" s="4">
        <v>10.441</v>
      </c>
      <c r="D54" s="5">
        <v>10.262</v>
      </c>
      <c r="E54" s="5">
        <v>9.47</v>
      </c>
      <c r="F54" s="5">
        <v>9.933</v>
      </c>
      <c r="G54" s="5">
        <v>11.485</v>
      </c>
      <c r="H54" s="5">
        <v>11.105</v>
      </c>
      <c r="I54" s="4">
        <v>10.881499999999999</v>
      </c>
      <c r="J54" s="4">
        <v>12.720499999999998</v>
      </c>
      <c r="K54" s="4">
        <v>13.028</v>
      </c>
      <c r="L54" s="4">
        <v>14.041999999999998</v>
      </c>
      <c r="M54" s="4">
        <v>15.763</v>
      </c>
      <c r="N54" s="4">
        <f t="shared" si="0"/>
        <v>11.554916666666669</v>
      </c>
    </row>
    <row r="55" spans="1:14" ht="9">
      <c r="A55" s="25">
        <v>2008</v>
      </c>
      <c r="B55" s="4">
        <v>16.563999999999997</v>
      </c>
      <c r="C55" s="4">
        <v>17.2935</v>
      </c>
      <c r="D55" s="4">
        <v>16.631999999999998</v>
      </c>
      <c r="E55" s="4">
        <v>16.497</v>
      </c>
      <c r="F55" s="4">
        <v>16.27</v>
      </c>
      <c r="G55" s="4">
        <v>19.536</v>
      </c>
      <c r="H55" s="4">
        <v>20.5375</v>
      </c>
      <c r="I55" s="4">
        <v>17.6325</v>
      </c>
      <c r="J55" s="4">
        <v>17.635499999999997</v>
      </c>
      <c r="K55" s="4">
        <v>13.0025</v>
      </c>
      <c r="L55" s="4">
        <v>13.3855</v>
      </c>
      <c r="M55" s="4">
        <v>13.4585</v>
      </c>
      <c r="N55" s="4">
        <f t="shared" si="0"/>
        <v>16.537041666666667</v>
      </c>
    </row>
    <row r="56" spans="1:14" ht="9">
      <c r="A56" s="25">
        <v>2009</v>
      </c>
      <c r="B56" s="4">
        <v>15.353999999999997</v>
      </c>
      <c r="C56" s="4">
        <v>14.873</v>
      </c>
      <c r="D56" s="4">
        <v>14.61</v>
      </c>
      <c r="E56" s="4">
        <v>16.217</v>
      </c>
      <c r="F56" s="4">
        <v>19.0335</v>
      </c>
      <c r="G56" s="4">
        <v>20.9325</v>
      </c>
      <c r="H56" s="4">
        <v>18.6645</v>
      </c>
      <c r="I56" s="4">
        <v>20.376499999999997</v>
      </c>
      <c r="J56" s="4">
        <v>19.0075</v>
      </c>
      <c r="K56" s="4">
        <v>16.2855</v>
      </c>
      <c r="L56" s="4">
        <v>16.46</v>
      </c>
      <c r="M56" s="4">
        <v>16.6965</v>
      </c>
      <c r="N56" s="4"/>
    </row>
    <row r="57" spans="1:14" ht="9">
      <c r="A57" s="25">
        <v>2010</v>
      </c>
      <c r="B57" s="4">
        <v>15.71</v>
      </c>
      <c r="C57" s="4">
        <v>14.7895</v>
      </c>
      <c r="D57" s="4">
        <v>13.880500000000001</v>
      </c>
      <c r="E57" s="4">
        <v>14.560499999999998</v>
      </c>
      <c r="F57" s="4">
        <v>14.430500000000002</v>
      </c>
      <c r="G57" s="4">
        <v>15.29</v>
      </c>
      <c r="H57" s="4">
        <v>16.29</v>
      </c>
      <c r="I57" s="4"/>
      <c r="J57" s="4"/>
      <c r="K57" s="4"/>
      <c r="L57" s="4"/>
      <c r="M57" s="4"/>
      <c r="N57" s="4"/>
    </row>
    <row r="58" spans="1:14" ht="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9">
      <c r="A59" s="4" t="s">
        <v>69</v>
      </c>
      <c r="B59" s="4">
        <f>AVERAGE(B54:B56)</f>
        <v>13.815333333333333</v>
      </c>
      <c r="C59" s="4">
        <f aca="true" t="shared" si="1" ref="C59:N59">AVERAGE(C54:C56)</f>
        <v>14.2025</v>
      </c>
      <c r="D59" s="4">
        <f t="shared" si="1"/>
        <v>13.834666666666665</v>
      </c>
      <c r="E59" s="4">
        <f t="shared" si="1"/>
        <v>14.061333333333332</v>
      </c>
      <c r="F59" s="4">
        <f t="shared" si="1"/>
        <v>15.078833333333334</v>
      </c>
      <c r="G59" s="4">
        <f t="shared" si="1"/>
        <v>17.317833333333336</v>
      </c>
      <c r="H59" s="4">
        <f t="shared" si="1"/>
        <v>16.769000000000002</v>
      </c>
      <c r="I59" s="4">
        <f t="shared" si="1"/>
        <v>16.296833333333332</v>
      </c>
      <c r="J59" s="4">
        <f t="shared" si="1"/>
        <v>16.4545</v>
      </c>
      <c r="K59" s="4">
        <f t="shared" si="1"/>
        <v>14.105333333333334</v>
      </c>
      <c r="L59" s="4">
        <f t="shared" si="1"/>
        <v>14.629166666666668</v>
      </c>
      <c r="M59" s="4">
        <f t="shared" si="1"/>
        <v>15.306</v>
      </c>
      <c r="N59" s="4">
        <f t="shared" si="1"/>
        <v>14.045979166666669</v>
      </c>
    </row>
    <row r="60" spans="1:14" ht="9">
      <c r="A60" s="4" t="s">
        <v>58</v>
      </c>
      <c r="B60" s="4">
        <f>AVERAGE(B47:B56)</f>
        <v>10.5155</v>
      </c>
      <c r="C60" s="4">
        <f aca="true" t="shared" si="2" ref="C60:N60">AVERAGE(C47:C56)</f>
        <v>10.604600000000001</v>
      </c>
      <c r="D60" s="4">
        <f t="shared" si="2"/>
        <v>10.80595</v>
      </c>
      <c r="E60" s="4">
        <f t="shared" si="2"/>
        <v>11.0149</v>
      </c>
      <c r="F60" s="4">
        <f t="shared" si="2"/>
        <v>11.468750000000002</v>
      </c>
      <c r="G60" s="4">
        <f t="shared" si="2"/>
        <v>12.1682</v>
      </c>
      <c r="H60" s="4">
        <f t="shared" si="2"/>
        <v>11.988700000000003</v>
      </c>
      <c r="I60" s="4">
        <f t="shared" si="2"/>
        <v>11.26115</v>
      </c>
      <c r="J60" s="4">
        <f t="shared" si="2"/>
        <v>11.28365</v>
      </c>
      <c r="K60" s="4">
        <f t="shared" si="2"/>
        <v>10.37475</v>
      </c>
      <c r="L60" s="4">
        <f t="shared" si="2"/>
        <v>10.7197</v>
      </c>
      <c r="M60" s="4">
        <f t="shared" si="2"/>
        <v>10.987150000000002</v>
      </c>
      <c r="N60" s="4">
        <f t="shared" si="2"/>
        <v>10.402032407407408</v>
      </c>
    </row>
    <row r="61" spans="1:14" ht="9">
      <c r="A61" s="11" t="s">
        <v>65</v>
      </c>
      <c r="B61" s="4">
        <f>AVERAGE(B17:B56)</f>
        <v>10.202125000000002</v>
      </c>
      <c r="C61" s="4">
        <f aca="true" t="shared" si="3" ref="C61:N61">AVERAGE(C17:C56)</f>
        <v>10.047400000000001</v>
      </c>
      <c r="D61" s="4">
        <f t="shared" si="3"/>
        <v>10.239237499999996</v>
      </c>
      <c r="E61" s="4">
        <f t="shared" si="3"/>
        <v>10.323975000000004</v>
      </c>
      <c r="F61" s="4">
        <f t="shared" si="3"/>
        <v>10.5959375</v>
      </c>
      <c r="G61" s="4">
        <f t="shared" si="3"/>
        <v>11.052799999999998</v>
      </c>
      <c r="H61" s="4">
        <f t="shared" si="3"/>
        <v>10.864675</v>
      </c>
      <c r="I61" s="4">
        <f t="shared" si="3"/>
        <v>10.700037500000002</v>
      </c>
      <c r="J61" s="4">
        <f t="shared" si="3"/>
        <v>10.6224125</v>
      </c>
      <c r="K61" s="4">
        <f t="shared" si="3"/>
        <v>10.210937500000004</v>
      </c>
      <c r="L61" s="4">
        <f t="shared" si="3"/>
        <v>10.323924999999997</v>
      </c>
      <c r="M61" s="4">
        <f t="shared" si="3"/>
        <v>10.4275375</v>
      </c>
      <c r="N61" s="4">
        <f t="shared" si="3"/>
        <v>10.290447649572648</v>
      </c>
    </row>
    <row r="62" spans="1:14" ht="11.25" customHeight="1">
      <c r="A62" s="28"/>
      <c r="B62" s="28"/>
      <c r="C62" s="28"/>
      <c r="D62" s="4"/>
      <c r="E62" s="4"/>
      <c r="F62" s="4"/>
      <c r="G62" s="4"/>
      <c r="H62" s="4"/>
      <c r="I62" s="4"/>
      <c r="J62" s="4"/>
      <c r="K62" s="4"/>
      <c r="L62" s="4"/>
      <c r="M62" s="4"/>
      <c r="N62" s="4" t="s">
        <v>63</v>
      </c>
    </row>
    <row r="63" spans="1:14" ht="10.5" customHeight="1">
      <c r="A63" s="21" t="s">
        <v>125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9">
      <c r="A64" s="89" t="s">
        <v>240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</row>
    <row r="65" spans="1:14" ht="9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</sheetData>
  <sheetProtection password="E26E" sheet="1"/>
  <mergeCells count="2">
    <mergeCell ref="A64:N64"/>
    <mergeCell ref="A1:N1"/>
  </mergeCells>
  <printOptions/>
  <pageMargins left="0.75" right="0.75" top="0.66" bottom="0.64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="115" zoomScaleNormal="115" zoomScalePageLayoutView="0" workbookViewId="0" topLeftCell="A4">
      <selection activeCell="N56" sqref="N56:N57"/>
    </sheetView>
  </sheetViews>
  <sheetFormatPr defaultColWidth="9.00390625" defaultRowHeight="9" customHeight="1"/>
  <cols>
    <col min="1" max="1" width="9.125" style="2" customWidth="1"/>
    <col min="2" max="13" width="8.125" style="2" customWidth="1"/>
    <col min="14" max="14" width="7.00390625" style="2" bestFit="1" customWidth="1"/>
    <col min="15" max="15" width="9.00390625" style="2" bestFit="1" customWidth="1"/>
    <col min="16" max="16384" width="9.125" style="2" customWidth="1"/>
  </cols>
  <sheetData>
    <row r="1" spans="1:15" ht="9" customHeight="1">
      <c r="A1" s="7" t="s">
        <v>239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2:15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0</v>
      </c>
      <c r="O4" s="4" t="s">
        <v>1</v>
      </c>
    </row>
    <row r="5" spans="1:15" ht="9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</row>
    <row r="6" spans="1:15" ht="9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17</v>
      </c>
      <c r="O6" s="4" t="s">
        <v>18</v>
      </c>
    </row>
    <row r="7" spans="1:15" ht="9" customHeight="1">
      <c r="A7" s="4" t="s">
        <v>19</v>
      </c>
      <c r="B7" s="4">
        <v>0.75</v>
      </c>
      <c r="C7" s="4">
        <v>0.75</v>
      </c>
      <c r="D7" s="4">
        <v>0.75</v>
      </c>
      <c r="E7" s="4">
        <v>0.75</v>
      </c>
      <c r="F7" s="4">
        <v>0.73</v>
      </c>
      <c r="G7" s="4">
        <v>0.72</v>
      </c>
      <c r="H7" s="4">
        <v>0.65</v>
      </c>
      <c r="I7" s="4">
        <v>0.67</v>
      </c>
      <c r="J7" s="4">
        <v>0.69</v>
      </c>
      <c r="K7" s="4">
        <v>0.69</v>
      </c>
      <c r="L7" s="4">
        <v>0.7</v>
      </c>
      <c r="M7" s="4">
        <v>0.71</v>
      </c>
      <c r="N7" s="4">
        <v>0.71</v>
      </c>
      <c r="O7" s="4">
        <v>0.58</v>
      </c>
    </row>
    <row r="8" spans="1:15" ht="9" customHeight="1">
      <c r="A8" s="4" t="s">
        <v>20</v>
      </c>
      <c r="B8" s="4">
        <v>0.59</v>
      </c>
      <c r="C8" s="4">
        <v>0.58</v>
      </c>
      <c r="D8" s="4">
        <v>0.58</v>
      </c>
      <c r="E8" s="4">
        <v>0.57</v>
      </c>
      <c r="F8" s="4">
        <v>0.58</v>
      </c>
      <c r="G8" s="4">
        <v>0.59</v>
      </c>
      <c r="H8" s="4">
        <v>0.61</v>
      </c>
      <c r="I8" s="4">
        <v>0.6</v>
      </c>
      <c r="J8" s="4">
        <v>0.62</v>
      </c>
      <c r="K8" s="4">
        <v>0.62</v>
      </c>
      <c r="L8" s="4">
        <v>0.62</v>
      </c>
      <c r="M8" s="4">
        <v>0.64</v>
      </c>
      <c r="N8" s="4">
        <v>0.6</v>
      </c>
      <c r="O8" s="4">
        <v>0.63</v>
      </c>
    </row>
    <row r="9" spans="1:15" ht="9" customHeight="1">
      <c r="A9" s="4" t="s">
        <v>21</v>
      </c>
      <c r="B9" s="4">
        <v>0.66</v>
      </c>
      <c r="C9" s="4">
        <v>0.65</v>
      </c>
      <c r="D9" s="4">
        <v>0.65</v>
      </c>
      <c r="E9" s="4">
        <v>0.66</v>
      </c>
      <c r="F9" s="4">
        <v>0.67</v>
      </c>
      <c r="G9" s="4">
        <v>0.67</v>
      </c>
      <c r="H9" s="4">
        <v>0.64</v>
      </c>
      <c r="I9" s="4">
        <v>0.61</v>
      </c>
      <c r="J9" s="4">
        <v>0.61</v>
      </c>
      <c r="K9" s="4">
        <v>0.63</v>
      </c>
      <c r="L9" s="4">
        <v>0.63</v>
      </c>
      <c r="M9" s="4">
        <v>0.66</v>
      </c>
      <c r="N9" s="4">
        <v>0.64</v>
      </c>
      <c r="O9" s="4">
        <v>0.64</v>
      </c>
    </row>
    <row r="10" spans="1:15" ht="9" customHeight="1">
      <c r="A10" s="4" t="s">
        <v>22</v>
      </c>
      <c r="B10" s="4">
        <v>0.66</v>
      </c>
      <c r="C10" s="4">
        <v>0.66</v>
      </c>
      <c r="D10" s="4">
        <v>0.66</v>
      </c>
      <c r="E10" s="4">
        <v>0.66</v>
      </c>
      <c r="F10" s="4">
        <v>0.66</v>
      </c>
      <c r="G10" s="4">
        <v>0.66</v>
      </c>
      <c r="H10" s="4">
        <v>0.63</v>
      </c>
      <c r="I10" s="4">
        <v>0.63</v>
      </c>
      <c r="J10" s="4">
        <v>0.64</v>
      </c>
      <c r="K10" s="4">
        <v>0.64</v>
      </c>
      <c r="L10" s="4">
        <v>0.65</v>
      </c>
      <c r="M10" s="4">
        <v>0.66</v>
      </c>
      <c r="N10" s="4">
        <v>0.65</v>
      </c>
      <c r="O10" s="4">
        <v>0.65</v>
      </c>
    </row>
    <row r="11" spans="1:15" ht="9" customHeight="1">
      <c r="A11" s="4" t="s">
        <v>23</v>
      </c>
      <c r="B11" s="4">
        <v>0.68</v>
      </c>
      <c r="C11" s="4">
        <v>0.67</v>
      </c>
      <c r="D11" s="4">
        <v>0.68</v>
      </c>
      <c r="E11" s="4">
        <v>0.67</v>
      </c>
      <c r="F11" s="4">
        <v>0.67</v>
      </c>
      <c r="G11" s="4">
        <v>0.66</v>
      </c>
      <c r="H11" s="4">
        <v>0.64</v>
      </c>
      <c r="I11" s="4">
        <v>0.63</v>
      </c>
      <c r="J11" s="4">
        <v>0.65</v>
      </c>
      <c r="K11" s="4">
        <v>0.66</v>
      </c>
      <c r="L11" s="4">
        <v>0.67</v>
      </c>
      <c r="M11" s="4">
        <v>0.7</v>
      </c>
      <c r="N11" s="4">
        <v>0.66</v>
      </c>
      <c r="O11" s="4">
        <v>0.67</v>
      </c>
    </row>
    <row r="12" spans="1:15" ht="9" customHeight="1">
      <c r="A12" s="4" t="s">
        <v>24</v>
      </c>
      <c r="B12" s="4">
        <v>0.71</v>
      </c>
      <c r="C12" s="4">
        <v>0.71</v>
      </c>
      <c r="D12" s="4">
        <v>0.71</v>
      </c>
      <c r="E12" s="4">
        <v>0.71</v>
      </c>
      <c r="F12" s="4">
        <v>0.72</v>
      </c>
      <c r="G12" s="4">
        <v>0.71</v>
      </c>
      <c r="H12" s="4">
        <v>0.63</v>
      </c>
      <c r="I12" s="4">
        <v>0.63</v>
      </c>
      <c r="J12" s="4">
        <v>0.64</v>
      </c>
      <c r="K12" s="4">
        <v>0.64</v>
      </c>
      <c r="L12" s="4">
        <v>0.64</v>
      </c>
      <c r="M12" s="4">
        <v>0.66</v>
      </c>
      <c r="N12" s="4">
        <v>0.68</v>
      </c>
      <c r="O12" s="4">
        <v>0.65</v>
      </c>
    </row>
    <row r="13" spans="1:15" ht="9" customHeight="1">
      <c r="A13" s="4" t="s">
        <v>25</v>
      </c>
      <c r="B13" s="4">
        <v>0.66</v>
      </c>
      <c r="C13" s="4">
        <v>0.68</v>
      </c>
      <c r="D13" s="4">
        <v>0.66</v>
      </c>
      <c r="E13" s="4">
        <v>0.66</v>
      </c>
      <c r="F13" s="4">
        <v>0.66</v>
      </c>
      <c r="G13" s="4">
        <v>0.66</v>
      </c>
      <c r="H13" s="4">
        <v>0.66</v>
      </c>
      <c r="I13" s="4">
        <v>0.66</v>
      </c>
      <c r="J13" s="4">
        <v>0.66</v>
      </c>
      <c r="K13" s="4">
        <v>0.67</v>
      </c>
      <c r="L13" s="4">
        <v>0.68</v>
      </c>
      <c r="M13" s="4">
        <v>0.7</v>
      </c>
      <c r="N13" s="4">
        <v>0.67</v>
      </c>
      <c r="O13" s="4">
        <v>0.68</v>
      </c>
    </row>
    <row r="14" spans="1:15" ht="9" customHeight="1">
      <c r="A14" s="4" t="s">
        <v>26</v>
      </c>
      <c r="B14" s="4">
        <v>0.71</v>
      </c>
      <c r="C14" s="4">
        <v>0.71</v>
      </c>
      <c r="D14" s="4">
        <v>0.7</v>
      </c>
      <c r="E14" s="4">
        <v>0.71</v>
      </c>
      <c r="F14" s="4">
        <v>0.71</v>
      </c>
      <c r="G14" s="4">
        <v>0.71</v>
      </c>
      <c r="H14" s="4">
        <v>0.69</v>
      </c>
      <c r="I14" s="4">
        <v>0.64</v>
      </c>
      <c r="J14" s="4">
        <v>0.65</v>
      </c>
      <c r="K14" s="4">
        <v>0.65</v>
      </c>
      <c r="L14" s="4">
        <v>0.66</v>
      </c>
      <c r="M14" s="4">
        <v>0.68</v>
      </c>
      <c r="N14" s="4">
        <v>0.68</v>
      </c>
      <c r="O14" s="4">
        <v>0.68</v>
      </c>
    </row>
    <row r="15" spans="1:15" ht="9" customHeight="1">
      <c r="A15" s="4" t="s">
        <v>27</v>
      </c>
      <c r="B15" s="4">
        <v>0.69</v>
      </c>
      <c r="C15" s="4">
        <v>0.7</v>
      </c>
      <c r="D15" s="4">
        <v>0.7</v>
      </c>
      <c r="E15" s="4">
        <v>0.71</v>
      </c>
      <c r="F15" s="4">
        <v>0.71</v>
      </c>
      <c r="G15" s="4">
        <v>0.71</v>
      </c>
      <c r="H15" s="4">
        <v>0.66</v>
      </c>
      <c r="I15" s="4">
        <v>0.64</v>
      </c>
      <c r="J15" s="4">
        <v>0.64</v>
      </c>
      <c r="K15" s="4">
        <v>0.65</v>
      </c>
      <c r="L15" s="4">
        <v>0.66</v>
      </c>
      <c r="M15" s="4">
        <v>0.68</v>
      </c>
      <c r="N15" s="4">
        <v>0.68</v>
      </c>
      <c r="O15" s="4">
        <v>0.67</v>
      </c>
    </row>
    <row r="16" spans="1:15" ht="9" customHeight="1">
      <c r="A16" s="4" t="s">
        <v>28</v>
      </c>
      <c r="B16" s="4">
        <v>0.69</v>
      </c>
      <c r="C16" s="4">
        <v>0.71</v>
      </c>
      <c r="D16" s="4">
        <v>0.71</v>
      </c>
      <c r="E16" s="4">
        <v>0.71</v>
      </c>
      <c r="F16" s="4">
        <v>0.7</v>
      </c>
      <c r="G16" s="4">
        <v>0.69</v>
      </c>
      <c r="H16" s="4">
        <v>0.64</v>
      </c>
      <c r="I16" s="4">
        <v>0.59</v>
      </c>
      <c r="J16" s="4">
        <v>0.59</v>
      </c>
      <c r="K16" s="4">
        <v>0.61</v>
      </c>
      <c r="L16" s="4">
        <v>0.62</v>
      </c>
      <c r="M16" s="4">
        <v>0.62</v>
      </c>
      <c r="N16" s="4">
        <v>0.66</v>
      </c>
      <c r="O16" s="4">
        <v>0.62</v>
      </c>
    </row>
    <row r="17" spans="1:15" ht="9" customHeight="1">
      <c r="A17" s="4" t="s">
        <v>29</v>
      </c>
      <c r="B17" s="4">
        <v>0.64</v>
      </c>
      <c r="C17" s="4">
        <v>0.64</v>
      </c>
      <c r="D17" s="4">
        <v>0.64</v>
      </c>
      <c r="E17" s="4">
        <v>0.63</v>
      </c>
      <c r="F17" s="4">
        <v>0.63</v>
      </c>
      <c r="G17" s="4">
        <v>0.63</v>
      </c>
      <c r="H17" s="4">
        <v>0.59</v>
      </c>
      <c r="I17" s="4">
        <v>0.59</v>
      </c>
      <c r="J17" s="4">
        <v>0.64</v>
      </c>
      <c r="K17" s="4">
        <v>0.66</v>
      </c>
      <c r="L17" s="4">
        <v>0.67</v>
      </c>
      <c r="M17" s="4">
        <v>0.68</v>
      </c>
      <c r="N17" s="4">
        <v>0.64</v>
      </c>
      <c r="O17" s="4">
        <v>0.65</v>
      </c>
    </row>
    <row r="18" spans="1:15" ht="9" customHeight="1">
      <c r="A18" s="4" t="s">
        <v>30</v>
      </c>
      <c r="B18" s="4">
        <v>0.7</v>
      </c>
      <c r="C18" s="4">
        <v>0.71</v>
      </c>
      <c r="D18" s="4">
        <v>0.71</v>
      </c>
      <c r="E18" s="4">
        <v>0.69</v>
      </c>
      <c r="F18" s="4">
        <v>0.69</v>
      </c>
      <c r="G18" s="4">
        <v>0.69</v>
      </c>
      <c r="H18" s="4">
        <v>0.65</v>
      </c>
      <c r="I18" s="4">
        <v>0.61</v>
      </c>
      <c r="J18" s="4">
        <v>0.62</v>
      </c>
      <c r="K18" s="4">
        <v>0.63</v>
      </c>
      <c r="L18" s="4">
        <v>0.64</v>
      </c>
      <c r="M18" s="4">
        <v>0.66</v>
      </c>
      <c r="N18" s="4">
        <v>0.67</v>
      </c>
      <c r="O18" s="4">
        <v>0.66</v>
      </c>
    </row>
    <row r="19" spans="1:15" ht="9" customHeight="1">
      <c r="A19" s="4" t="s">
        <v>31</v>
      </c>
      <c r="B19" s="4">
        <v>0.67</v>
      </c>
      <c r="C19" s="4">
        <v>0.68</v>
      </c>
      <c r="D19" s="4">
        <v>0.68</v>
      </c>
      <c r="E19" s="4">
        <v>0.69</v>
      </c>
      <c r="F19" s="4">
        <v>0.69</v>
      </c>
      <c r="G19" s="4">
        <v>0.69</v>
      </c>
      <c r="H19" s="4">
        <v>0.67</v>
      </c>
      <c r="I19" s="4">
        <v>0.66</v>
      </c>
      <c r="J19" s="4">
        <v>0.69</v>
      </c>
      <c r="K19" s="4">
        <v>0.71</v>
      </c>
      <c r="L19" s="4">
        <v>0.74</v>
      </c>
      <c r="M19" s="4">
        <v>0.83</v>
      </c>
      <c r="N19" s="4">
        <v>0.7</v>
      </c>
      <c r="O19" s="4">
        <v>0.77</v>
      </c>
    </row>
    <row r="20" spans="1:15" ht="9" customHeight="1">
      <c r="A20" s="4" t="s">
        <v>32</v>
      </c>
      <c r="B20" s="4">
        <v>0.86</v>
      </c>
      <c r="C20" s="4">
        <v>0.85</v>
      </c>
      <c r="D20" s="4">
        <v>0.84</v>
      </c>
      <c r="E20" s="4">
        <v>0.84</v>
      </c>
      <c r="F20" s="4">
        <v>0.84</v>
      </c>
      <c r="G20" s="4">
        <v>0.86</v>
      </c>
      <c r="H20" s="4">
        <v>0.83</v>
      </c>
      <c r="I20" s="4">
        <v>1.05</v>
      </c>
      <c r="J20" s="4">
        <v>1.08</v>
      </c>
      <c r="K20" s="4">
        <v>1.12</v>
      </c>
      <c r="L20" s="4">
        <v>1.15</v>
      </c>
      <c r="M20" s="4">
        <v>1.21</v>
      </c>
      <c r="N20" s="4">
        <v>0.96</v>
      </c>
      <c r="O20" s="4">
        <v>1.15</v>
      </c>
    </row>
    <row r="21" spans="1:15" ht="9" customHeight="1">
      <c r="A21" s="4" t="s">
        <v>33</v>
      </c>
      <c r="B21" s="4">
        <v>1.29</v>
      </c>
      <c r="C21" s="4">
        <v>1.37</v>
      </c>
      <c r="D21" s="4">
        <v>1.39</v>
      </c>
      <c r="E21" s="4">
        <v>1.3</v>
      </c>
      <c r="F21" s="4">
        <v>1.31</v>
      </c>
      <c r="G21" s="4">
        <v>1.3</v>
      </c>
      <c r="H21" s="4">
        <v>1.3</v>
      </c>
      <c r="I21" s="4">
        <v>1.52</v>
      </c>
      <c r="J21" s="4">
        <v>1.56</v>
      </c>
      <c r="K21" s="4">
        <v>1.61</v>
      </c>
      <c r="L21" s="4">
        <v>1.64</v>
      </c>
      <c r="M21" s="4">
        <v>1.7</v>
      </c>
      <c r="N21" s="4">
        <f aca="true" t="shared" si="0" ref="N21:N50">AVERAGEA(B21:M21)</f>
        <v>1.4408333333333332</v>
      </c>
      <c r="O21" s="4">
        <v>1.52</v>
      </c>
    </row>
    <row r="22" spans="1:15" ht="9" customHeight="1">
      <c r="A22" s="4" t="s">
        <v>34</v>
      </c>
      <c r="B22" s="4">
        <v>1.67</v>
      </c>
      <c r="C22" s="4">
        <v>1.62</v>
      </c>
      <c r="D22" s="4">
        <v>1.55</v>
      </c>
      <c r="E22" s="4">
        <v>1.55</v>
      </c>
      <c r="F22" s="4">
        <v>1.57</v>
      </c>
      <c r="G22" s="4">
        <v>1.55</v>
      </c>
      <c r="H22" s="4">
        <v>1.43</v>
      </c>
      <c r="I22" s="4">
        <v>1.42</v>
      </c>
      <c r="J22" s="4">
        <v>1.41</v>
      </c>
      <c r="K22" s="4">
        <v>1.4</v>
      </c>
      <c r="L22" s="4">
        <v>1.39</v>
      </c>
      <c r="M22" s="4">
        <v>1.42</v>
      </c>
      <c r="N22" s="4">
        <f t="shared" si="0"/>
        <v>1.498333333333333</v>
      </c>
      <c r="O22" s="4">
        <v>1.44</v>
      </c>
    </row>
    <row r="23" spans="1:15" ht="9" customHeight="1">
      <c r="A23" s="4" t="s">
        <v>35</v>
      </c>
      <c r="B23" s="4">
        <v>1.45</v>
      </c>
      <c r="C23" s="4">
        <v>1.46</v>
      </c>
      <c r="D23" s="4">
        <v>1.46</v>
      </c>
      <c r="E23" s="4">
        <v>1.46</v>
      </c>
      <c r="F23" s="4">
        <v>1.46</v>
      </c>
      <c r="G23" s="4">
        <v>1.54</v>
      </c>
      <c r="H23" s="4">
        <v>1.57</v>
      </c>
      <c r="I23" s="4">
        <v>1.45</v>
      </c>
      <c r="J23" s="4">
        <v>1.44</v>
      </c>
      <c r="K23" s="4">
        <v>1.38</v>
      </c>
      <c r="L23" s="4">
        <v>1.34</v>
      </c>
      <c r="M23" s="4">
        <v>1.41</v>
      </c>
      <c r="N23" s="4">
        <f t="shared" si="0"/>
        <v>1.4516666666666664</v>
      </c>
      <c r="O23" s="4">
        <v>1.5</v>
      </c>
    </row>
    <row r="24" spans="1:15" ht="9" customHeight="1">
      <c r="A24" s="4" t="s">
        <v>36</v>
      </c>
      <c r="B24" s="4">
        <v>1.46</v>
      </c>
      <c r="C24" s="4">
        <v>1.54</v>
      </c>
      <c r="D24" s="4">
        <v>1.51</v>
      </c>
      <c r="E24" s="4">
        <v>1.53</v>
      </c>
      <c r="F24" s="4">
        <v>1.42</v>
      </c>
      <c r="G24" s="4">
        <v>1.23</v>
      </c>
      <c r="H24" s="4">
        <v>0.95</v>
      </c>
      <c r="I24" s="4">
        <v>0.92</v>
      </c>
      <c r="J24" s="4">
        <v>0.81</v>
      </c>
      <c r="K24" s="4">
        <v>0.88</v>
      </c>
      <c r="L24" s="4">
        <v>0.98</v>
      </c>
      <c r="M24" s="4">
        <v>0.95</v>
      </c>
      <c r="N24" s="4">
        <f t="shared" si="0"/>
        <v>1.1816666666666666</v>
      </c>
      <c r="O24" s="4">
        <v>0.99</v>
      </c>
    </row>
    <row r="25" spans="1:15" ht="9" customHeight="1">
      <c r="A25" s="4" t="s">
        <v>37</v>
      </c>
      <c r="B25" s="4">
        <v>1.04</v>
      </c>
      <c r="C25" s="4">
        <v>1.07</v>
      </c>
      <c r="D25" s="4">
        <v>1.11</v>
      </c>
      <c r="E25" s="4">
        <v>1.15</v>
      </c>
      <c r="F25" s="4">
        <v>1.17</v>
      </c>
      <c r="G25" s="4">
        <v>1.18</v>
      </c>
      <c r="H25" s="4">
        <v>1.06</v>
      </c>
      <c r="I25" s="4">
        <v>1.1</v>
      </c>
      <c r="J25" s="4">
        <v>1.09</v>
      </c>
      <c r="K25" s="4">
        <v>1.17</v>
      </c>
      <c r="L25" s="4">
        <v>1.18</v>
      </c>
      <c r="M25" s="4">
        <v>1.24</v>
      </c>
      <c r="N25" s="4">
        <f t="shared" si="0"/>
        <v>1.1300000000000001</v>
      </c>
      <c r="O25" s="4">
        <v>1.22</v>
      </c>
    </row>
    <row r="26" spans="1:15" ht="9" customHeight="1">
      <c r="A26" s="4" t="s">
        <v>38</v>
      </c>
      <c r="B26" s="4">
        <v>1.32</v>
      </c>
      <c r="C26" s="4">
        <v>1.38</v>
      </c>
      <c r="D26" s="4">
        <v>1.33</v>
      </c>
      <c r="E26" s="4">
        <v>1.33</v>
      </c>
      <c r="F26" s="4">
        <v>1.33</v>
      </c>
      <c r="G26" s="4">
        <v>1.35</v>
      </c>
      <c r="H26" s="4">
        <v>1.27</v>
      </c>
      <c r="I26" s="4">
        <v>1.22</v>
      </c>
      <c r="J26" s="4">
        <v>1.27</v>
      </c>
      <c r="K26" s="4">
        <v>1.22</v>
      </c>
      <c r="L26" s="4">
        <v>1.37</v>
      </c>
      <c r="M26" s="4">
        <v>1.4</v>
      </c>
      <c r="N26" s="4">
        <f t="shared" si="0"/>
        <v>1.3158333333333334</v>
      </c>
      <c r="O26" s="4">
        <v>1.32</v>
      </c>
    </row>
    <row r="27" spans="1:15" ht="9" customHeight="1">
      <c r="A27" s="4" t="s">
        <v>39</v>
      </c>
      <c r="B27" s="4">
        <v>1.42</v>
      </c>
      <c r="C27" s="4">
        <v>1.36</v>
      </c>
      <c r="D27" s="4">
        <v>1.33</v>
      </c>
      <c r="E27" s="4">
        <v>1.33</v>
      </c>
      <c r="F27" s="4">
        <v>1.44</v>
      </c>
      <c r="G27" s="4">
        <v>1.48</v>
      </c>
      <c r="H27" s="4">
        <v>1.53</v>
      </c>
      <c r="I27" s="4">
        <v>1.6</v>
      </c>
      <c r="J27" s="4">
        <v>1.61</v>
      </c>
      <c r="K27" s="4">
        <v>1.57</v>
      </c>
      <c r="L27" s="4">
        <v>1.87</v>
      </c>
      <c r="M27" s="4">
        <v>1.97</v>
      </c>
      <c r="N27" s="4">
        <f t="shared" si="0"/>
        <v>1.5424999999999998</v>
      </c>
      <c r="O27" s="4">
        <v>1.85</v>
      </c>
    </row>
    <row r="28" spans="1:15" ht="9" customHeight="1">
      <c r="A28" s="4" t="s">
        <v>40</v>
      </c>
      <c r="B28" s="4">
        <v>2.04</v>
      </c>
      <c r="C28" s="4">
        <v>2.08</v>
      </c>
      <c r="D28" s="4">
        <v>2.05</v>
      </c>
      <c r="E28" s="4">
        <v>2.1</v>
      </c>
      <c r="F28" s="4">
        <v>2.13</v>
      </c>
      <c r="G28" s="4">
        <v>2.15</v>
      </c>
      <c r="H28" s="4">
        <v>1.86</v>
      </c>
      <c r="I28" s="4">
        <v>1.81</v>
      </c>
      <c r="J28" s="4">
        <v>1.82</v>
      </c>
      <c r="K28" s="4">
        <v>1.85</v>
      </c>
      <c r="L28" s="4">
        <v>1.99</v>
      </c>
      <c r="M28" s="4">
        <v>2</v>
      </c>
      <c r="N28" s="4">
        <f t="shared" si="0"/>
        <v>1.99</v>
      </c>
      <c r="O28" s="4">
        <v>1.91</v>
      </c>
    </row>
    <row r="29" spans="1:15" ht="9" customHeight="1">
      <c r="A29" s="4" t="s">
        <v>41</v>
      </c>
      <c r="B29" s="4">
        <v>2.05</v>
      </c>
      <c r="C29" s="4">
        <v>2.11</v>
      </c>
      <c r="D29" s="4">
        <v>2.01</v>
      </c>
      <c r="E29" s="4">
        <v>2.03</v>
      </c>
      <c r="F29" s="4">
        <v>1.95</v>
      </c>
      <c r="G29" s="4">
        <v>1.85</v>
      </c>
      <c r="H29" s="4">
        <v>1.53</v>
      </c>
      <c r="I29" s="4">
        <v>1.44</v>
      </c>
      <c r="J29" s="4">
        <v>1.32</v>
      </c>
      <c r="K29" s="4">
        <v>1.34</v>
      </c>
      <c r="L29" s="4">
        <v>1.24</v>
      </c>
      <c r="M29" s="4">
        <v>1.4</v>
      </c>
      <c r="N29" s="4">
        <f t="shared" si="0"/>
        <v>1.689166666666666</v>
      </c>
      <c r="O29" s="4">
        <v>1.45</v>
      </c>
    </row>
    <row r="30" spans="1:15" ht="9" customHeight="1">
      <c r="A30" s="4" t="s">
        <v>42</v>
      </c>
      <c r="B30" s="4">
        <v>1.46</v>
      </c>
      <c r="C30" s="4">
        <v>1.46</v>
      </c>
      <c r="D30" s="4">
        <v>1.43</v>
      </c>
      <c r="E30" s="4">
        <v>1.52</v>
      </c>
      <c r="F30" s="4">
        <v>1.54</v>
      </c>
      <c r="G30" s="4">
        <v>1.52</v>
      </c>
      <c r="H30" s="4">
        <v>1.44</v>
      </c>
      <c r="I30" s="4">
        <v>1.43</v>
      </c>
      <c r="J30" s="4">
        <v>1.55</v>
      </c>
      <c r="K30" s="4">
        <v>1.65</v>
      </c>
      <c r="L30" s="4">
        <v>1.78</v>
      </c>
      <c r="M30" s="4">
        <v>1.86</v>
      </c>
      <c r="N30" s="4">
        <f t="shared" si="0"/>
        <v>1.5533333333333335</v>
      </c>
      <c r="O30" s="4">
        <v>1.69</v>
      </c>
    </row>
    <row r="31" spans="1:15" ht="9" customHeight="1">
      <c r="A31" s="4" t="s">
        <v>43</v>
      </c>
      <c r="B31" s="4">
        <v>1.91</v>
      </c>
      <c r="C31" s="4">
        <v>1.91</v>
      </c>
      <c r="D31" s="4">
        <v>1.92</v>
      </c>
      <c r="E31" s="4">
        <v>1.91</v>
      </c>
      <c r="F31" s="4">
        <v>1.95</v>
      </c>
      <c r="G31" s="4">
        <v>1.93</v>
      </c>
      <c r="H31" s="4">
        <v>1.76</v>
      </c>
      <c r="I31" s="4">
        <v>1.67</v>
      </c>
      <c r="J31" s="4">
        <v>1.67</v>
      </c>
      <c r="K31" s="4">
        <v>1.81</v>
      </c>
      <c r="L31" s="4">
        <v>1.73</v>
      </c>
      <c r="M31" s="4">
        <v>1.68</v>
      </c>
      <c r="N31" s="4">
        <f t="shared" si="0"/>
        <v>1.820833333333333</v>
      </c>
      <c r="O31" s="4">
        <v>1.71</v>
      </c>
    </row>
    <row r="32" spans="1:15" ht="9" customHeight="1">
      <c r="A32" s="4" t="s">
        <v>44</v>
      </c>
      <c r="B32" s="4">
        <v>1.79</v>
      </c>
      <c r="C32" s="4">
        <v>1.76</v>
      </c>
      <c r="D32" s="4">
        <v>1.68</v>
      </c>
      <c r="E32" s="4">
        <v>1.77</v>
      </c>
      <c r="F32" s="4">
        <v>1.69</v>
      </c>
      <c r="G32" s="4">
        <v>1.49</v>
      </c>
      <c r="H32" s="4">
        <v>1.26</v>
      </c>
      <c r="I32" s="4">
        <v>1.13</v>
      </c>
      <c r="J32" s="4">
        <v>1.07</v>
      </c>
      <c r="K32" s="4">
        <v>1.06</v>
      </c>
      <c r="L32" s="4">
        <v>1.06</v>
      </c>
      <c r="M32" s="4">
        <v>1.15</v>
      </c>
      <c r="N32" s="4">
        <f t="shared" si="0"/>
        <v>1.4091666666666667</v>
      </c>
      <c r="O32" s="4">
        <v>1.17</v>
      </c>
    </row>
    <row r="33" spans="1:15" ht="9" customHeight="1">
      <c r="A33" s="4" t="s">
        <v>45</v>
      </c>
      <c r="B33" s="4">
        <v>1.17</v>
      </c>
      <c r="C33" s="4">
        <v>1.13</v>
      </c>
      <c r="D33" s="4">
        <v>1.13</v>
      </c>
      <c r="E33" s="4">
        <v>1.12</v>
      </c>
      <c r="F33" s="4">
        <v>1.12</v>
      </c>
      <c r="G33" s="4">
        <v>1.06</v>
      </c>
      <c r="H33" s="4">
        <v>0.84</v>
      </c>
      <c r="I33" s="4">
        <v>0.81</v>
      </c>
      <c r="J33" s="4">
        <v>0.9</v>
      </c>
      <c r="K33" s="4">
        <v>0.98</v>
      </c>
      <c r="L33" s="4">
        <v>1.16</v>
      </c>
      <c r="M33" s="4">
        <v>1.35</v>
      </c>
      <c r="N33" s="4">
        <f t="shared" si="0"/>
        <v>1.0641666666666667</v>
      </c>
      <c r="O33" s="4">
        <v>1.13</v>
      </c>
    </row>
    <row r="34" spans="1:15" ht="9" customHeight="1">
      <c r="A34" s="4" t="s">
        <v>46</v>
      </c>
      <c r="B34" s="4">
        <v>1.4</v>
      </c>
      <c r="C34" s="4">
        <v>1.4</v>
      </c>
      <c r="D34" s="4">
        <v>1.33</v>
      </c>
      <c r="E34" s="4">
        <v>1.45</v>
      </c>
      <c r="F34" s="4">
        <v>1.46</v>
      </c>
      <c r="G34" s="4">
        <v>1.48</v>
      </c>
      <c r="H34" s="4">
        <v>1.3</v>
      </c>
      <c r="I34" s="4">
        <v>1.36</v>
      </c>
      <c r="J34" s="4">
        <v>1.44</v>
      </c>
      <c r="K34" s="4">
        <v>1.62</v>
      </c>
      <c r="L34" s="4">
        <v>1.67</v>
      </c>
      <c r="M34" s="4">
        <v>1.63</v>
      </c>
      <c r="N34" s="4">
        <f t="shared" si="0"/>
        <v>1.4616666666666667</v>
      </c>
      <c r="O34" s="4">
        <v>1.62</v>
      </c>
    </row>
    <row r="35" spans="1:15" ht="9" customHeight="1">
      <c r="A35" s="4" t="s">
        <v>47</v>
      </c>
      <c r="B35" s="4">
        <v>1.79</v>
      </c>
      <c r="C35" s="4">
        <v>1.92</v>
      </c>
      <c r="D35" s="4">
        <v>1.85</v>
      </c>
      <c r="E35" s="4">
        <v>1.78</v>
      </c>
      <c r="F35" s="4">
        <v>1.96</v>
      </c>
      <c r="G35" s="4">
        <v>2.79</v>
      </c>
      <c r="H35" s="4">
        <v>2.75</v>
      </c>
      <c r="I35" s="4">
        <v>2.28</v>
      </c>
      <c r="J35" s="4">
        <v>2.38</v>
      </c>
      <c r="K35" s="4">
        <v>2.31</v>
      </c>
      <c r="L35" s="4">
        <v>2.37</v>
      </c>
      <c r="M35" s="4">
        <v>2.09</v>
      </c>
      <c r="N35" s="4">
        <f t="shared" si="0"/>
        <v>2.1891666666666665</v>
      </c>
      <c r="O35" s="4">
        <v>2.39</v>
      </c>
    </row>
    <row r="36" spans="1:15" ht="9" customHeight="1">
      <c r="A36" s="4" t="s">
        <v>48</v>
      </c>
      <c r="B36" s="4">
        <v>2.13</v>
      </c>
      <c r="C36" s="4">
        <v>2.17</v>
      </c>
      <c r="D36" s="4">
        <v>2.01</v>
      </c>
      <c r="E36" s="4">
        <v>2.01</v>
      </c>
      <c r="F36" s="4">
        <v>1.89</v>
      </c>
      <c r="G36" s="4">
        <v>1.9</v>
      </c>
      <c r="H36" s="4">
        <v>1.63</v>
      </c>
      <c r="I36" s="4">
        <v>1.45</v>
      </c>
      <c r="J36" s="4">
        <v>1.53</v>
      </c>
      <c r="K36" s="4">
        <v>1.25</v>
      </c>
      <c r="L36" s="4">
        <v>1.54</v>
      </c>
      <c r="M36" s="4">
        <v>1.51</v>
      </c>
      <c r="N36" s="4">
        <f t="shared" si="0"/>
        <v>1.751666666666667</v>
      </c>
      <c r="O36" s="4">
        <v>1.56</v>
      </c>
    </row>
    <row r="37" spans="1:15" ht="9" customHeight="1">
      <c r="A37" s="4" t="s">
        <v>49</v>
      </c>
      <c r="B37" s="4">
        <v>1.51</v>
      </c>
      <c r="C37" s="4">
        <v>1.68</v>
      </c>
      <c r="D37" s="4">
        <v>1.49</v>
      </c>
      <c r="E37" s="4">
        <v>1.49</v>
      </c>
      <c r="F37" s="4">
        <v>1.51</v>
      </c>
      <c r="G37" s="4">
        <v>1.5</v>
      </c>
      <c r="H37" s="4">
        <v>1.19</v>
      </c>
      <c r="I37" s="4">
        <v>1.17</v>
      </c>
      <c r="J37" s="4">
        <v>1.08</v>
      </c>
      <c r="K37" s="4">
        <v>1.11</v>
      </c>
      <c r="L37" s="4">
        <v>1.21</v>
      </c>
      <c r="M37" s="4">
        <v>1.34</v>
      </c>
      <c r="N37" s="4">
        <f t="shared" si="0"/>
        <v>1.3566666666666665</v>
      </c>
      <c r="O37" s="4">
        <v>1.19</v>
      </c>
    </row>
    <row r="38" spans="1:15" ht="9" customHeight="1">
      <c r="A38" s="4" t="s">
        <v>50</v>
      </c>
      <c r="B38" s="4">
        <v>1.29</v>
      </c>
      <c r="C38" s="4">
        <v>1.29</v>
      </c>
      <c r="D38" s="4">
        <v>1.17</v>
      </c>
      <c r="E38" s="4">
        <v>1.21</v>
      </c>
      <c r="F38" s="4">
        <v>1.25</v>
      </c>
      <c r="G38" s="4">
        <v>1.1</v>
      </c>
      <c r="H38" s="4">
        <v>1.13</v>
      </c>
      <c r="I38" s="4">
        <v>1.17</v>
      </c>
      <c r="J38" s="4">
        <v>1.18</v>
      </c>
      <c r="K38" s="4">
        <v>1.17</v>
      </c>
      <c r="L38" s="4">
        <v>1.3</v>
      </c>
      <c r="M38" s="4">
        <v>1.36</v>
      </c>
      <c r="N38" s="4">
        <f t="shared" si="0"/>
        <v>1.2183333333333335</v>
      </c>
      <c r="O38" s="4">
        <v>1.21</v>
      </c>
    </row>
    <row r="39" spans="1:15" ht="9" customHeight="1">
      <c r="A39" s="4" t="s">
        <v>51</v>
      </c>
      <c r="B39" s="4">
        <v>1.25</v>
      </c>
      <c r="C39" s="4">
        <v>1.37</v>
      </c>
      <c r="D39" s="4">
        <v>1.43</v>
      </c>
      <c r="E39" s="4">
        <v>1.45</v>
      </c>
      <c r="F39" s="4">
        <v>1.36</v>
      </c>
      <c r="G39" s="4">
        <v>1.28</v>
      </c>
      <c r="H39" s="4">
        <v>1.29</v>
      </c>
      <c r="I39" s="4">
        <v>1.25</v>
      </c>
      <c r="J39" s="4">
        <v>1.3</v>
      </c>
      <c r="K39" s="4">
        <v>1.37</v>
      </c>
      <c r="L39" s="4">
        <v>1.33</v>
      </c>
      <c r="M39" s="4">
        <v>1.39</v>
      </c>
      <c r="N39" s="4">
        <f t="shared" si="0"/>
        <v>1.3391666666666666</v>
      </c>
      <c r="O39" s="4">
        <v>1.31</v>
      </c>
    </row>
    <row r="40" spans="1:15" ht="9" customHeight="1">
      <c r="A40" s="4" t="s">
        <v>52</v>
      </c>
      <c r="B40" s="4">
        <v>1.4</v>
      </c>
      <c r="C40" s="4">
        <v>1.45</v>
      </c>
      <c r="D40" s="4">
        <v>1.47</v>
      </c>
      <c r="E40" s="4">
        <v>1.54</v>
      </c>
      <c r="F40" s="4">
        <v>1.46</v>
      </c>
      <c r="G40" s="4">
        <v>1.43</v>
      </c>
      <c r="H40" s="4">
        <v>1.4</v>
      </c>
      <c r="I40" s="4">
        <v>1.33</v>
      </c>
      <c r="J40" s="4">
        <v>1.43</v>
      </c>
      <c r="K40" s="4">
        <v>1.37</v>
      </c>
      <c r="L40" s="4">
        <v>1.33</v>
      </c>
      <c r="M40" s="4">
        <v>1.5</v>
      </c>
      <c r="N40" s="4">
        <f t="shared" si="0"/>
        <v>1.4258333333333333</v>
      </c>
      <c r="O40" s="4">
        <v>1.43</v>
      </c>
    </row>
    <row r="41" spans="1:15" ht="9" customHeight="1">
      <c r="A41" s="4" t="s">
        <v>54</v>
      </c>
      <c r="B41" s="4">
        <v>1.58</v>
      </c>
      <c r="C41" s="4">
        <v>1.55</v>
      </c>
      <c r="D41" s="4">
        <v>1.59</v>
      </c>
      <c r="E41" s="4">
        <v>1.59</v>
      </c>
      <c r="F41" s="4">
        <v>1.51</v>
      </c>
      <c r="G41" s="4">
        <v>1.49</v>
      </c>
      <c r="H41" s="4">
        <v>1.21</v>
      </c>
      <c r="I41" s="4">
        <v>1.22</v>
      </c>
      <c r="J41" s="4">
        <v>1.4</v>
      </c>
      <c r="K41" s="4">
        <v>1.34</v>
      </c>
      <c r="L41" s="4">
        <v>1.38</v>
      </c>
      <c r="M41" s="4">
        <v>1.37</v>
      </c>
      <c r="N41" s="4">
        <f t="shared" si="0"/>
        <v>1.4358333333333333</v>
      </c>
      <c r="O41" s="4">
        <v>1.29</v>
      </c>
    </row>
    <row r="42" spans="1:15" ht="9" customHeight="1">
      <c r="A42" s="4" t="s">
        <v>55</v>
      </c>
      <c r="B42" s="4">
        <v>1.35</v>
      </c>
      <c r="C42" s="4">
        <v>1.39</v>
      </c>
      <c r="D42" s="4">
        <v>1.35</v>
      </c>
      <c r="E42" s="4">
        <v>1.35</v>
      </c>
      <c r="F42" s="4">
        <v>1.45</v>
      </c>
      <c r="G42" s="4">
        <v>1.4</v>
      </c>
      <c r="H42" s="4">
        <v>1.66</v>
      </c>
      <c r="I42" s="4">
        <v>1.78</v>
      </c>
      <c r="J42" s="4">
        <v>1.69</v>
      </c>
      <c r="K42" s="4">
        <v>1.74</v>
      </c>
      <c r="L42" s="4">
        <v>1.94</v>
      </c>
      <c r="M42" s="4">
        <v>2.27</v>
      </c>
      <c r="N42" s="4">
        <f t="shared" si="0"/>
        <v>1.6141666666666665</v>
      </c>
      <c r="O42" s="4">
        <v>1.83</v>
      </c>
    </row>
    <row r="43" spans="1:15" ht="9" customHeight="1">
      <c r="A43" s="4" t="s">
        <v>56</v>
      </c>
      <c r="B43" s="4">
        <v>2.13</v>
      </c>
      <c r="C43" s="4">
        <v>2.3</v>
      </c>
      <c r="D43" s="4">
        <v>2.33</v>
      </c>
      <c r="E43" s="4">
        <v>2.44</v>
      </c>
      <c r="F43" s="4">
        <v>2.36</v>
      </c>
      <c r="G43" s="4">
        <v>2.28</v>
      </c>
      <c r="H43" s="4">
        <v>2.13</v>
      </c>
      <c r="I43" s="4">
        <v>2.11</v>
      </c>
      <c r="J43" s="4">
        <v>2.12</v>
      </c>
      <c r="K43" s="4">
        <v>1.82</v>
      </c>
      <c r="L43" s="4">
        <v>2.46</v>
      </c>
      <c r="M43" s="4">
        <v>1.95</v>
      </c>
      <c r="N43" s="4">
        <f t="shared" si="0"/>
        <v>2.2025</v>
      </c>
      <c r="O43" s="4">
        <v>2.11</v>
      </c>
    </row>
    <row r="44" spans="1:15" ht="9" customHeight="1">
      <c r="A44" s="4" t="s">
        <v>57</v>
      </c>
      <c r="B44" s="4">
        <v>1.99</v>
      </c>
      <c r="C44" s="4">
        <v>2.62</v>
      </c>
      <c r="D44" s="4">
        <v>2.01</v>
      </c>
      <c r="E44" s="4">
        <v>2.1</v>
      </c>
      <c r="F44" s="4">
        <v>1.85</v>
      </c>
      <c r="G44" s="4">
        <v>2.14</v>
      </c>
      <c r="H44" s="4">
        <v>1.82</v>
      </c>
      <c r="I44" s="4">
        <v>1.79</v>
      </c>
      <c r="J44" s="4">
        <v>1.62</v>
      </c>
      <c r="K44" s="4">
        <v>1.58</v>
      </c>
      <c r="L44" s="4">
        <v>1.92</v>
      </c>
      <c r="M44" s="4">
        <v>1.6</v>
      </c>
      <c r="N44" s="4">
        <f t="shared" si="0"/>
        <v>1.9200000000000006</v>
      </c>
      <c r="O44" s="4">
        <v>1.79</v>
      </c>
    </row>
    <row r="45" spans="1:15" ht="9" customHeight="1">
      <c r="A45" s="4" t="s">
        <v>61</v>
      </c>
      <c r="B45" s="4">
        <v>1.81</v>
      </c>
      <c r="C45" s="4">
        <v>1.62</v>
      </c>
      <c r="D45" s="4">
        <v>1.81</v>
      </c>
      <c r="E45" s="4">
        <v>1.81</v>
      </c>
      <c r="F45" s="4">
        <v>1.65</v>
      </c>
      <c r="G45" s="4">
        <v>1.66</v>
      </c>
      <c r="H45" s="4">
        <v>1.19</v>
      </c>
      <c r="I45" s="4">
        <v>1.22</v>
      </c>
      <c r="J45" s="4">
        <v>1.23</v>
      </c>
      <c r="K45" s="4">
        <v>1.03</v>
      </c>
      <c r="L45" s="4">
        <v>1.2</v>
      </c>
      <c r="M45" s="4">
        <v>1.31</v>
      </c>
      <c r="N45" s="4">
        <f t="shared" si="0"/>
        <v>1.4616666666666667</v>
      </c>
      <c r="O45" s="4">
        <v>1.19</v>
      </c>
    </row>
    <row r="46" spans="1:15" ht="9" customHeight="1">
      <c r="A46" s="4" t="s">
        <v>70</v>
      </c>
      <c r="B46" s="4">
        <v>1.24</v>
      </c>
      <c r="C46" s="4">
        <v>1.27</v>
      </c>
      <c r="D46" s="4">
        <v>1.24</v>
      </c>
      <c r="E46" s="4">
        <v>1.32</v>
      </c>
      <c r="F46" s="4">
        <v>1.24</v>
      </c>
      <c r="G46" s="4">
        <v>1.11</v>
      </c>
      <c r="H46" s="4">
        <v>1.1</v>
      </c>
      <c r="I46" s="4">
        <v>0.93</v>
      </c>
      <c r="J46" s="4">
        <v>1.15</v>
      </c>
      <c r="K46" s="4">
        <v>1.1</v>
      </c>
      <c r="L46" s="4">
        <v>1.26</v>
      </c>
      <c r="M46" s="4">
        <v>1.31</v>
      </c>
      <c r="N46" s="4">
        <f t="shared" si="0"/>
        <v>1.1891666666666667</v>
      </c>
      <c r="O46" s="4">
        <v>1</v>
      </c>
    </row>
    <row r="47" spans="1:15" ht="9" customHeight="1">
      <c r="A47" s="4" t="s">
        <v>71</v>
      </c>
      <c r="B47" s="4">
        <v>1.42</v>
      </c>
      <c r="C47" s="4">
        <v>1.44</v>
      </c>
      <c r="D47" s="4">
        <v>1.48</v>
      </c>
      <c r="E47" s="4">
        <v>1.49</v>
      </c>
      <c r="F47" s="4">
        <v>1.35</v>
      </c>
      <c r="G47" s="4">
        <v>1.54</v>
      </c>
      <c r="H47" s="4">
        <v>1.21</v>
      </c>
      <c r="I47" s="4">
        <v>1.36</v>
      </c>
      <c r="J47" s="4">
        <v>1.35</v>
      </c>
      <c r="K47" s="5">
        <v>1.5</v>
      </c>
      <c r="L47" s="5">
        <v>1.49</v>
      </c>
      <c r="M47" s="5">
        <v>1.34</v>
      </c>
      <c r="N47" s="5">
        <f t="shared" si="0"/>
        <v>1.4141666666666666</v>
      </c>
      <c r="O47" s="5">
        <v>1.42</v>
      </c>
    </row>
    <row r="48" spans="1:15" ht="9" customHeight="1">
      <c r="A48" s="4" t="s">
        <v>72</v>
      </c>
      <c r="B48" s="5">
        <v>1.53</v>
      </c>
      <c r="C48" s="5">
        <v>1.54</v>
      </c>
      <c r="D48" s="5">
        <v>1.48</v>
      </c>
      <c r="E48" s="5">
        <v>1.49</v>
      </c>
      <c r="F48" s="5">
        <v>1.73</v>
      </c>
      <c r="G48" s="5">
        <v>1.52</v>
      </c>
      <c r="H48" s="5">
        <v>1.38</v>
      </c>
      <c r="I48" s="5">
        <v>1.4</v>
      </c>
      <c r="J48" s="5">
        <v>1.59</v>
      </c>
      <c r="K48" s="5">
        <v>1.91</v>
      </c>
      <c r="L48" s="5">
        <v>1.76</v>
      </c>
      <c r="M48" s="5">
        <v>1.94</v>
      </c>
      <c r="N48" s="5">
        <f t="shared" si="0"/>
        <v>1.6058333333333337</v>
      </c>
      <c r="O48" s="5">
        <v>1.59</v>
      </c>
    </row>
    <row r="49" spans="1:15" ht="9" customHeight="1">
      <c r="A49" s="4" t="s">
        <v>73</v>
      </c>
      <c r="B49" s="5">
        <v>1.71</v>
      </c>
      <c r="C49" s="5">
        <v>1.7</v>
      </c>
      <c r="D49" s="5">
        <v>2.07</v>
      </c>
      <c r="E49" s="5">
        <v>1.93</v>
      </c>
      <c r="F49" s="5">
        <v>2.2</v>
      </c>
      <c r="G49" s="5">
        <v>1.88</v>
      </c>
      <c r="H49" s="5">
        <v>1.71</v>
      </c>
      <c r="I49" s="5">
        <v>2.03</v>
      </c>
      <c r="J49" s="5">
        <v>2.24</v>
      </c>
      <c r="K49" s="5">
        <v>2.32</v>
      </c>
      <c r="L49" s="5">
        <v>2.33</v>
      </c>
      <c r="M49" s="5">
        <v>2.23</v>
      </c>
      <c r="N49" s="5">
        <f t="shared" si="0"/>
        <v>2.0291666666666663</v>
      </c>
      <c r="O49" s="5">
        <v>2</v>
      </c>
    </row>
    <row r="50" spans="1:15" ht="9" customHeight="1">
      <c r="A50" s="4" t="s">
        <v>96</v>
      </c>
      <c r="B50" s="5">
        <v>2.04</v>
      </c>
      <c r="C50" s="5">
        <v>2.44</v>
      </c>
      <c r="D50" s="5">
        <v>2.23</v>
      </c>
      <c r="E50" s="5">
        <v>2.48</v>
      </c>
      <c r="F50" s="5">
        <v>2.29</v>
      </c>
      <c r="G50" s="5">
        <v>2</v>
      </c>
      <c r="H50" s="5">
        <v>1.49</v>
      </c>
      <c r="I50" s="5">
        <v>1.57</v>
      </c>
      <c r="J50" s="5">
        <v>1.39</v>
      </c>
      <c r="K50" s="5">
        <v>1.39</v>
      </c>
      <c r="L50" s="5">
        <v>1.25</v>
      </c>
      <c r="M50" s="5">
        <v>1.4</v>
      </c>
      <c r="N50" s="5">
        <f t="shared" si="0"/>
        <v>1.8308333333333333</v>
      </c>
      <c r="O50" s="5">
        <v>1.53</v>
      </c>
    </row>
    <row r="51" spans="1:15" ht="9" customHeight="1">
      <c r="A51" s="4" t="s">
        <v>97</v>
      </c>
      <c r="B51" s="5">
        <v>1.87</v>
      </c>
      <c r="C51" s="5">
        <v>1.28</v>
      </c>
      <c r="D51" s="5">
        <v>1.64</v>
      </c>
      <c r="E51" s="5">
        <v>1.35</v>
      </c>
      <c r="F51" s="5"/>
      <c r="G51" s="5">
        <v>1.7</v>
      </c>
      <c r="H51" s="5">
        <v>1.23</v>
      </c>
      <c r="I51" s="5">
        <v>1.26</v>
      </c>
      <c r="J51" s="5">
        <v>1.27</v>
      </c>
      <c r="K51" s="5">
        <v>1.77</v>
      </c>
      <c r="L51" s="5">
        <v>1.56</v>
      </c>
      <c r="M51" s="5">
        <v>1.59</v>
      </c>
      <c r="N51" s="5">
        <f aca="true" t="shared" si="1" ref="N51:N57">AVERAGEA(B51:M51)</f>
        <v>1.5018181818181817</v>
      </c>
      <c r="O51" s="5">
        <v>1.51</v>
      </c>
    </row>
    <row r="52" spans="1:15" ht="9" customHeight="1">
      <c r="A52" s="4" t="s">
        <v>98</v>
      </c>
      <c r="B52" s="5">
        <v>1.74</v>
      </c>
      <c r="C52" s="5">
        <v>1.7</v>
      </c>
      <c r="D52" s="5">
        <v>7.78</v>
      </c>
      <c r="E52" s="5">
        <v>1.91</v>
      </c>
      <c r="F52" s="5">
        <v>1.66</v>
      </c>
      <c r="G52" s="5">
        <v>1.6</v>
      </c>
      <c r="H52" s="5">
        <v>1.49</v>
      </c>
      <c r="I52" s="5">
        <v>1.56</v>
      </c>
      <c r="J52" s="5">
        <v>1.57</v>
      </c>
      <c r="K52" s="5">
        <v>1.44</v>
      </c>
      <c r="L52" s="5">
        <v>1.35</v>
      </c>
      <c r="M52" s="5">
        <v>1.85</v>
      </c>
      <c r="N52" s="5">
        <f t="shared" si="1"/>
        <v>2.1375</v>
      </c>
      <c r="O52" s="5">
        <v>1.63</v>
      </c>
    </row>
    <row r="53" spans="1:15" ht="9" customHeight="1">
      <c r="A53" s="25">
        <v>2006</v>
      </c>
      <c r="B53" s="5">
        <v>1.6</v>
      </c>
      <c r="C53" s="5">
        <v>1.83</v>
      </c>
      <c r="D53" s="5">
        <v>1.7</v>
      </c>
      <c r="E53" s="5">
        <v>1.88</v>
      </c>
      <c r="F53" s="5">
        <v>1.83</v>
      </c>
      <c r="G53" s="5">
        <v>2.09</v>
      </c>
      <c r="H53" s="5">
        <v>1.69</v>
      </c>
      <c r="I53" s="5">
        <v>1.77</v>
      </c>
      <c r="J53" s="5">
        <v>2.26</v>
      </c>
      <c r="K53" s="5">
        <v>2.21</v>
      </c>
      <c r="L53" s="5">
        <v>2.49</v>
      </c>
      <c r="M53" s="5">
        <v>1.9</v>
      </c>
      <c r="N53" s="5">
        <f t="shared" si="1"/>
        <v>1.9375</v>
      </c>
      <c r="O53" s="5"/>
    </row>
    <row r="54" spans="1:15" ht="9" customHeight="1">
      <c r="A54" s="25">
        <v>2007</v>
      </c>
      <c r="B54" s="5"/>
      <c r="C54" s="5">
        <v>3.21</v>
      </c>
      <c r="D54" s="5">
        <v>2.82</v>
      </c>
      <c r="E54" s="5">
        <v>2.66</v>
      </c>
      <c r="F54" s="5">
        <v>3.14</v>
      </c>
      <c r="G54" s="5">
        <v>3.06</v>
      </c>
      <c r="H54" s="5">
        <v>2.81</v>
      </c>
      <c r="I54" s="5">
        <v>2.82</v>
      </c>
      <c r="J54" s="5">
        <v>2.87</v>
      </c>
      <c r="K54" s="5">
        <v>2.91</v>
      </c>
      <c r="L54" s="5">
        <v>2.73</v>
      </c>
      <c r="M54" s="5">
        <v>2.92</v>
      </c>
      <c r="N54" s="5">
        <f t="shared" si="1"/>
        <v>2.9045454545454548</v>
      </c>
      <c r="O54" s="5"/>
    </row>
    <row r="55" spans="1:15" ht="9" customHeight="1">
      <c r="A55" s="25">
        <v>2008</v>
      </c>
      <c r="B55" s="5">
        <v>3.41</v>
      </c>
      <c r="C55" s="5">
        <v>3.81</v>
      </c>
      <c r="D55" s="5">
        <v>4.3</v>
      </c>
      <c r="E55" s="5">
        <v>3.99</v>
      </c>
      <c r="F55" s="5">
        <v>4.24</v>
      </c>
      <c r="G55" s="5">
        <v>3.81</v>
      </c>
      <c r="H55" s="5">
        <v>3.53</v>
      </c>
      <c r="I55" s="5">
        <v>3.53</v>
      </c>
      <c r="J55" s="5">
        <v>3.9</v>
      </c>
      <c r="K55" s="5">
        <v>3.71</v>
      </c>
      <c r="L55" s="5">
        <v>2.77</v>
      </c>
      <c r="M55" s="5">
        <v>2.12</v>
      </c>
      <c r="N55" s="5">
        <f t="shared" si="1"/>
        <v>3.5933333333333337</v>
      </c>
      <c r="O55" s="5"/>
    </row>
    <row r="56" spans="1:15" ht="9" customHeight="1">
      <c r="A56" s="25">
        <v>2009</v>
      </c>
      <c r="B56" s="5">
        <v>3.04</v>
      </c>
      <c r="C56" s="5">
        <v>2.52</v>
      </c>
      <c r="D56" s="5">
        <v>2.73</v>
      </c>
      <c r="E56" s="5">
        <v>2.88</v>
      </c>
      <c r="F56" s="5">
        <v>2.52</v>
      </c>
      <c r="G56" s="5">
        <v>2.93</v>
      </c>
      <c r="H56" s="5">
        <v>2.25</v>
      </c>
      <c r="I56" s="5">
        <v>2.21</v>
      </c>
      <c r="J56" s="5">
        <v>2.29</v>
      </c>
      <c r="K56" s="5">
        <v>2.51</v>
      </c>
      <c r="L56" s="5">
        <v>2.28</v>
      </c>
      <c r="M56" s="5">
        <v>2.11</v>
      </c>
      <c r="N56" s="5">
        <f t="shared" si="1"/>
        <v>2.5225000000000004</v>
      </c>
      <c r="O56" s="5"/>
    </row>
    <row r="57" spans="1:15" ht="9" customHeight="1">
      <c r="A57" s="25">
        <v>2010</v>
      </c>
      <c r="B57" s="5"/>
      <c r="C57" s="5"/>
      <c r="D57" s="5"/>
      <c r="E57" s="5">
        <v>2.52</v>
      </c>
      <c r="F57" s="5">
        <v>2.34</v>
      </c>
      <c r="G57" s="5">
        <v>2.69</v>
      </c>
      <c r="H57" s="5">
        <v>2.58</v>
      </c>
      <c r="I57" s="5">
        <v>2.46</v>
      </c>
      <c r="J57" s="5">
        <v>2.5</v>
      </c>
      <c r="K57" s="5"/>
      <c r="L57" s="5"/>
      <c r="M57" s="5"/>
      <c r="N57" s="5">
        <f t="shared" si="1"/>
        <v>2.515</v>
      </c>
      <c r="O57" s="5"/>
    </row>
    <row r="58" spans="2:15" ht="8.2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9" customHeight="1">
      <c r="A59" s="4" t="s">
        <v>69</v>
      </c>
      <c r="B59" s="4">
        <f>AVERAGE(B54:B56)</f>
        <v>3.225</v>
      </c>
      <c r="C59" s="4">
        <f aca="true" t="shared" si="2" ref="C59:N59">AVERAGE(C54:C56)</f>
        <v>3.1799999999999997</v>
      </c>
      <c r="D59" s="4">
        <f t="shared" si="2"/>
        <v>3.283333333333333</v>
      </c>
      <c r="E59" s="4">
        <f t="shared" si="2"/>
        <v>3.176666666666667</v>
      </c>
      <c r="F59" s="4">
        <f t="shared" si="2"/>
        <v>3.3000000000000003</v>
      </c>
      <c r="G59" s="4">
        <f t="shared" si="2"/>
        <v>3.266666666666667</v>
      </c>
      <c r="H59" s="4">
        <f t="shared" si="2"/>
        <v>2.8633333333333333</v>
      </c>
      <c r="I59" s="4">
        <f t="shared" si="2"/>
        <v>2.853333333333333</v>
      </c>
      <c r="J59" s="4">
        <f t="shared" si="2"/>
        <v>3.0199999999999996</v>
      </c>
      <c r="K59" s="4">
        <f t="shared" si="2"/>
        <v>3.043333333333333</v>
      </c>
      <c r="L59" s="4">
        <f t="shared" si="2"/>
        <v>2.5933333333333333</v>
      </c>
      <c r="M59" s="4">
        <f t="shared" si="2"/>
        <v>2.3833333333333333</v>
      </c>
      <c r="N59" s="4">
        <f t="shared" si="2"/>
        <v>3.0067929292929296</v>
      </c>
      <c r="O59" s="4"/>
    </row>
    <row r="60" spans="1:15" ht="9" customHeight="1">
      <c r="A60" s="4" t="s">
        <v>58</v>
      </c>
      <c r="B60" s="4">
        <f>AVERAGE(B47:B56)</f>
        <v>2.04</v>
      </c>
      <c r="C60" s="4">
        <f aca="true" t="shared" si="3" ref="C60:N60">AVERAGE(C47:C56)</f>
        <v>2.1469999999999994</v>
      </c>
      <c r="D60" s="4">
        <f t="shared" si="3"/>
        <v>2.823</v>
      </c>
      <c r="E60" s="4">
        <f t="shared" si="3"/>
        <v>2.206</v>
      </c>
      <c r="F60" s="4">
        <f t="shared" si="3"/>
        <v>2.328888888888889</v>
      </c>
      <c r="G60" s="4">
        <f t="shared" si="3"/>
        <v>2.213</v>
      </c>
      <c r="H60" s="4">
        <f t="shared" si="3"/>
        <v>1.879</v>
      </c>
      <c r="I60" s="4">
        <f t="shared" si="3"/>
        <v>1.951</v>
      </c>
      <c r="J60" s="4">
        <f t="shared" si="3"/>
        <v>2.0729999999999995</v>
      </c>
      <c r="K60" s="4">
        <f t="shared" si="3"/>
        <v>2.1670000000000003</v>
      </c>
      <c r="L60" s="4">
        <f t="shared" si="3"/>
        <v>2.0010000000000003</v>
      </c>
      <c r="M60" s="4">
        <f t="shared" si="3"/>
        <v>1.94</v>
      </c>
      <c r="N60" s="4">
        <f t="shared" si="3"/>
        <v>2.147719696969697</v>
      </c>
      <c r="O60" s="4"/>
    </row>
    <row r="61" spans="1:15" ht="9" customHeight="1">
      <c r="A61" s="11" t="s">
        <v>65</v>
      </c>
      <c r="B61" s="4">
        <f>AVERAGE(B17:B56)</f>
        <v>1.5941025641025643</v>
      </c>
      <c r="C61" s="4">
        <f aca="true" t="shared" si="4" ref="C61:N61">AVERAGE(C17:C56)</f>
        <v>1.6657499999999998</v>
      </c>
      <c r="D61" s="4">
        <f t="shared" si="4"/>
        <v>1.802</v>
      </c>
      <c r="E61" s="4">
        <f t="shared" si="4"/>
        <v>1.6637500000000003</v>
      </c>
      <c r="F61" s="4">
        <f t="shared" si="4"/>
        <v>1.6625641025641027</v>
      </c>
      <c r="G61" s="4">
        <f t="shared" si="4"/>
        <v>1.6547500000000004</v>
      </c>
      <c r="H61" s="4">
        <f t="shared" si="4"/>
        <v>1.47825</v>
      </c>
      <c r="I61" s="4">
        <f t="shared" si="4"/>
        <v>1.475</v>
      </c>
      <c r="J61" s="4">
        <f t="shared" si="4"/>
        <v>1.5207499999999998</v>
      </c>
      <c r="K61" s="4">
        <f t="shared" si="4"/>
        <v>1.5380000000000003</v>
      </c>
      <c r="L61" s="4">
        <f t="shared" si="4"/>
        <v>1.5712500000000003</v>
      </c>
      <c r="M61" s="4">
        <f t="shared" si="4"/>
        <v>1.5735000000000001</v>
      </c>
      <c r="N61" s="4">
        <f t="shared" si="4"/>
        <v>1.6025132575757577</v>
      </c>
      <c r="O61" s="4"/>
    </row>
    <row r="62" ht="10.5" customHeight="1">
      <c r="A62" s="2" t="s">
        <v>59</v>
      </c>
    </row>
    <row r="63" ht="12" customHeight="1">
      <c r="A63" s="2" t="s">
        <v>68</v>
      </c>
    </row>
    <row r="64" ht="9" customHeight="1">
      <c r="A64" s="2" t="s">
        <v>64</v>
      </c>
    </row>
  </sheetData>
  <sheetProtection password="E26E" sheet="1"/>
  <printOptions/>
  <pageMargins left="0.75" right="0.75" top="0.66" bottom="0.64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zoomScale="115" zoomScaleNormal="115" zoomScalePageLayoutView="0" workbookViewId="0" topLeftCell="A5">
      <selection activeCell="N56" sqref="N56:N57"/>
    </sheetView>
  </sheetViews>
  <sheetFormatPr defaultColWidth="9.00390625" defaultRowHeight="12.75"/>
  <cols>
    <col min="1" max="1" width="8.25390625" style="2" customWidth="1"/>
    <col min="2" max="13" width="8.125" style="2" customWidth="1"/>
    <col min="14" max="14" width="8.25390625" style="2" customWidth="1"/>
    <col min="15" max="16384" width="9.125" style="2" customWidth="1"/>
  </cols>
  <sheetData>
    <row r="1" ht="9">
      <c r="A1" s="2" t="s">
        <v>238</v>
      </c>
    </row>
    <row r="2" spans="1:15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6" customFormat="1" ht="9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16" customFormat="1" ht="9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 t="s">
        <v>0</v>
      </c>
      <c r="O4" s="13" t="s">
        <v>1</v>
      </c>
    </row>
    <row r="5" spans="1:15" ht="9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</row>
    <row r="6" spans="1:15" ht="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17</v>
      </c>
      <c r="O6" s="4" t="s">
        <v>18</v>
      </c>
    </row>
    <row r="7" spans="1:15" ht="9">
      <c r="A7" s="4" t="s">
        <v>19</v>
      </c>
      <c r="B7" s="4">
        <v>6.7</v>
      </c>
      <c r="C7" s="4">
        <v>6.7</v>
      </c>
      <c r="D7" s="4">
        <v>6.7</v>
      </c>
      <c r="E7" s="4">
        <v>6.5</v>
      </c>
      <c r="F7" s="4">
        <v>6</v>
      </c>
      <c r="G7" s="4">
        <v>6</v>
      </c>
      <c r="H7" s="4">
        <v>5.9</v>
      </c>
      <c r="I7" s="4">
        <v>5.9</v>
      </c>
      <c r="J7" s="4">
        <v>6.4</v>
      </c>
      <c r="K7" s="4">
        <v>6.9</v>
      </c>
      <c r="L7" s="4">
        <v>7.5</v>
      </c>
      <c r="M7" s="4">
        <v>7.2</v>
      </c>
      <c r="N7" s="4">
        <v>6.5</v>
      </c>
      <c r="O7" s="4">
        <v>6.8</v>
      </c>
    </row>
    <row r="8" spans="1:15" ht="9">
      <c r="A8" s="4" t="s">
        <v>20</v>
      </c>
      <c r="B8" s="4">
        <v>7.2</v>
      </c>
      <c r="C8" s="4">
        <v>6.9</v>
      </c>
      <c r="D8" s="4">
        <v>6.8</v>
      </c>
      <c r="E8" s="4">
        <v>6.6</v>
      </c>
      <c r="F8" s="4">
        <v>6.5</v>
      </c>
      <c r="G8" s="4">
        <v>6.5</v>
      </c>
      <c r="H8" s="4">
        <v>6.5</v>
      </c>
      <c r="I8" s="4">
        <v>6.4</v>
      </c>
      <c r="J8" s="4">
        <v>6.4</v>
      </c>
      <c r="K8" s="4">
        <v>6.2</v>
      </c>
      <c r="L8" s="4">
        <v>6</v>
      </c>
      <c r="M8" s="4">
        <v>5.9</v>
      </c>
      <c r="N8" s="4">
        <v>6.4</v>
      </c>
      <c r="O8" s="4">
        <v>6.2</v>
      </c>
    </row>
    <row r="9" spans="1:15" ht="9">
      <c r="A9" s="4" t="s">
        <v>21</v>
      </c>
      <c r="B9" s="4">
        <v>5.9</v>
      </c>
      <c r="C9" s="4">
        <v>5.9</v>
      </c>
      <c r="D9" s="4">
        <v>5.9</v>
      </c>
      <c r="E9" s="4">
        <v>5.9</v>
      </c>
      <c r="F9" s="4">
        <v>6</v>
      </c>
      <c r="G9" s="4">
        <v>5.9</v>
      </c>
      <c r="H9" s="4">
        <v>5.9</v>
      </c>
      <c r="I9" s="4">
        <v>5.8</v>
      </c>
      <c r="J9" s="4">
        <v>5.4</v>
      </c>
      <c r="K9" s="4">
        <v>4.4</v>
      </c>
      <c r="L9" s="4">
        <v>4.5</v>
      </c>
      <c r="M9" s="4">
        <v>4.5</v>
      </c>
      <c r="N9" s="4">
        <v>5.5</v>
      </c>
      <c r="O9" s="4">
        <v>4.6</v>
      </c>
    </row>
    <row r="10" spans="1:15" ht="9">
      <c r="A10" s="4" t="s">
        <v>22</v>
      </c>
      <c r="B10" s="4">
        <v>4.5</v>
      </c>
      <c r="C10" s="4">
        <v>4.6</v>
      </c>
      <c r="D10" s="4">
        <v>4.9</v>
      </c>
      <c r="E10" s="4">
        <v>4.8</v>
      </c>
      <c r="F10" s="4">
        <v>3.7</v>
      </c>
      <c r="G10" s="4">
        <v>4.4</v>
      </c>
      <c r="H10" s="4">
        <v>4.4</v>
      </c>
      <c r="I10" s="4">
        <v>3.7</v>
      </c>
      <c r="J10" s="4">
        <v>6.2</v>
      </c>
      <c r="K10" s="4">
        <v>6.1</v>
      </c>
      <c r="L10" s="4">
        <v>6</v>
      </c>
      <c r="M10" s="4">
        <v>6.3</v>
      </c>
      <c r="N10" s="4">
        <v>4.97</v>
      </c>
      <c r="O10" s="4">
        <v>6.2</v>
      </c>
    </row>
    <row r="11" spans="1:15" ht="9">
      <c r="A11" s="4" t="s">
        <v>23</v>
      </c>
      <c r="B11" s="4">
        <v>6.2</v>
      </c>
      <c r="C11" s="4">
        <v>6.2</v>
      </c>
      <c r="D11" s="4">
        <v>6.2</v>
      </c>
      <c r="E11" s="4">
        <v>6.4</v>
      </c>
      <c r="F11" s="4">
        <v>6.4</v>
      </c>
      <c r="G11" s="4">
        <v>6.4</v>
      </c>
      <c r="H11" s="4">
        <v>6.4</v>
      </c>
      <c r="I11" s="4">
        <v>6.4</v>
      </c>
      <c r="J11" s="4">
        <v>6.4</v>
      </c>
      <c r="K11" s="4">
        <v>6.8</v>
      </c>
      <c r="L11" s="4">
        <v>7</v>
      </c>
      <c r="M11" s="4">
        <v>7.1</v>
      </c>
      <c r="N11" s="4">
        <v>6.49</v>
      </c>
      <c r="O11" s="4">
        <v>7</v>
      </c>
    </row>
    <row r="12" spans="1:15" ht="9">
      <c r="A12" s="4" t="s">
        <v>24</v>
      </c>
      <c r="B12" s="4">
        <v>7.2</v>
      </c>
      <c r="C12" s="4">
        <v>7.1</v>
      </c>
      <c r="D12" s="4">
        <v>7</v>
      </c>
      <c r="E12" s="4">
        <v>6.9</v>
      </c>
      <c r="F12" s="4">
        <v>7</v>
      </c>
      <c r="G12" s="4">
        <v>7</v>
      </c>
      <c r="H12" s="4">
        <v>7.7</v>
      </c>
      <c r="I12" s="4">
        <v>7.7</v>
      </c>
      <c r="J12" s="4">
        <v>7</v>
      </c>
      <c r="K12" s="4">
        <v>8</v>
      </c>
      <c r="L12" s="4">
        <v>8</v>
      </c>
      <c r="M12" s="4">
        <v>7.6</v>
      </c>
      <c r="N12" s="4">
        <v>7.35</v>
      </c>
      <c r="O12" s="4">
        <v>7.8</v>
      </c>
    </row>
    <row r="13" spans="1:15" ht="9">
      <c r="A13" s="4" t="s">
        <v>25</v>
      </c>
      <c r="B13" s="4">
        <v>7.4</v>
      </c>
      <c r="C13" s="4">
        <v>8</v>
      </c>
      <c r="D13" s="4">
        <v>8.1</v>
      </c>
      <c r="E13" s="4">
        <v>8.1</v>
      </c>
      <c r="F13" s="4">
        <v>8.1</v>
      </c>
      <c r="G13" s="4">
        <v>7.7</v>
      </c>
      <c r="H13" s="4">
        <v>7.3</v>
      </c>
      <c r="I13" s="4">
        <v>6.9</v>
      </c>
      <c r="J13" s="4">
        <v>6.8</v>
      </c>
      <c r="K13" s="4">
        <v>6.2</v>
      </c>
      <c r="L13" s="4">
        <v>6</v>
      </c>
      <c r="M13" s="4">
        <v>6.1</v>
      </c>
      <c r="N13" s="4">
        <v>7.22</v>
      </c>
      <c r="O13" s="4">
        <v>6.3</v>
      </c>
    </row>
    <row r="14" spans="1:15" ht="9">
      <c r="A14" s="4" t="s">
        <v>26</v>
      </c>
      <c r="B14" s="4">
        <v>6</v>
      </c>
      <c r="C14" s="4">
        <v>6.1</v>
      </c>
      <c r="D14" s="4">
        <v>6.2</v>
      </c>
      <c r="E14" s="4">
        <v>6.2</v>
      </c>
      <c r="F14" s="4">
        <v>6.2</v>
      </c>
      <c r="G14" s="4">
        <v>6.2</v>
      </c>
      <c r="H14" s="4">
        <v>6.9</v>
      </c>
      <c r="I14" s="4">
        <v>7.5</v>
      </c>
      <c r="J14" s="4">
        <v>7.5</v>
      </c>
      <c r="K14" s="4">
        <v>7.6</v>
      </c>
      <c r="L14" s="4">
        <v>7.6</v>
      </c>
      <c r="M14" s="4">
        <v>7.7</v>
      </c>
      <c r="N14" s="4">
        <v>6.81</v>
      </c>
      <c r="O14" s="4">
        <v>7.7</v>
      </c>
    </row>
    <row r="15" spans="1:15" ht="9">
      <c r="A15" s="4" t="s">
        <v>27</v>
      </c>
      <c r="B15" s="4">
        <v>7.7</v>
      </c>
      <c r="C15" s="4">
        <v>7.7</v>
      </c>
      <c r="D15" s="4">
        <v>7.7</v>
      </c>
      <c r="E15" s="4">
        <v>7.8</v>
      </c>
      <c r="F15" s="4">
        <v>7.8</v>
      </c>
      <c r="G15" s="4">
        <v>7.8</v>
      </c>
      <c r="H15" s="4">
        <v>7.8</v>
      </c>
      <c r="I15" s="4">
        <v>7.8</v>
      </c>
      <c r="J15" s="4">
        <v>6.7</v>
      </c>
      <c r="K15" s="4">
        <v>6.7</v>
      </c>
      <c r="L15" s="4">
        <v>6.7</v>
      </c>
      <c r="M15" s="4">
        <v>7.1</v>
      </c>
      <c r="N15" s="4">
        <v>7.44</v>
      </c>
      <c r="O15" s="4">
        <v>7</v>
      </c>
    </row>
    <row r="16" spans="1:15" ht="9">
      <c r="A16" s="4" t="s">
        <v>28</v>
      </c>
      <c r="B16" s="4">
        <v>7.1</v>
      </c>
      <c r="C16" s="4">
        <v>7.2</v>
      </c>
      <c r="D16" s="4">
        <v>7.4</v>
      </c>
      <c r="E16" s="4">
        <v>7.4</v>
      </c>
      <c r="F16" s="4">
        <v>7.4</v>
      </c>
      <c r="G16" s="4">
        <v>7.4</v>
      </c>
      <c r="H16" s="4">
        <v>7.5</v>
      </c>
      <c r="I16" s="4">
        <v>7.5</v>
      </c>
      <c r="J16" s="4">
        <v>6.5</v>
      </c>
      <c r="K16" s="4">
        <v>6.5</v>
      </c>
      <c r="L16" s="4">
        <v>6.9</v>
      </c>
      <c r="M16" s="4">
        <v>6.7</v>
      </c>
      <c r="N16" s="4">
        <v>7.12</v>
      </c>
      <c r="O16" s="4">
        <v>6.9</v>
      </c>
    </row>
    <row r="17" spans="1:15" ht="9">
      <c r="A17" s="4" t="s">
        <v>29</v>
      </c>
      <c r="B17" s="4">
        <v>6.6</v>
      </c>
      <c r="C17" s="4">
        <v>6.7</v>
      </c>
      <c r="D17" s="4">
        <v>6.9</v>
      </c>
      <c r="E17" s="4">
        <v>7</v>
      </c>
      <c r="F17" s="4">
        <v>7.1</v>
      </c>
      <c r="G17" s="4">
        <v>7.7</v>
      </c>
      <c r="H17" s="4">
        <v>8.7</v>
      </c>
      <c r="I17" s="4">
        <v>8.7</v>
      </c>
      <c r="J17" s="4">
        <v>7.1</v>
      </c>
      <c r="K17" s="4">
        <v>7.3</v>
      </c>
      <c r="L17" s="4">
        <v>7.7</v>
      </c>
      <c r="M17" s="4">
        <v>7.9</v>
      </c>
      <c r="N17" s="4">
        <v>7.45</v>
      </c>
      <c r="O17" s="4">
        <v>8</v>
      </c>
    </row>
    <row r="18" spans="1:15" ht="9">
      <c r="A18" s="4" t="s">
        <v>30</v>
      </c>
      <c r="B18" s="4">
        <v>7.8</v>
      </c>
      <c r="C18" s="4">
        <v>8.3</v>
      </c>
      <c r="D18" s="4">
        <v>8.5</v>
      </c>
      <c r="E18" s="4">
        <v>8.6</v>
      </c>
      <c r="F18" s="4">
        <v>9</v>
      </c>
      <c r="G18" s="4">
        <v>9.2</v>
      </c>
      <c r="H18" s="4">
        <v>9.5</v>
      </c>
      <c r="I18" s="4">
        <v>9.1</v>
      </c>
      <c r="J18" s="4">
        <v>8.1</v>
      </c>
      <c r="K18" s="4">
        <v>8.9</v>
      </c>
      <c r="L18" s="4">
        <v>9.4</v>
      </c>
      <c r="M18" s="4">
        <v>9.4</v>
      </c>
      <c r="N18" s="4">
        <v>8.82</v>
      </c>
      <c r="O18" s="4">
        <v>9.3</v>
      </c>
    </row>
    <row r="19" spans="1:15" ht="9">
      <c r="A19" s="4" t="s">
        <v>31</v>
      </c>
      <c r="B19" s="4">
        <v>9.3</v>
      </c>
      <c r="C19" s="4">
        <v>9.5</v>
      </c>
      <c r="D19" s="4">
        <v>9.6</v>
      </c>
      <c r="E19" s="4">
        <v>9.8</v>
      </c>
      <c r="F19" s="4">
        <v>9.9</v>
      </c>
      <c r="G19" s="4">
        <v>10.2</v>
      </c>
      <c r="H19" s="4">
        <v>10</v>
      </c>
      <c r="I19" s="4">
        <v>10.3</v>
      </c>
      <c r="J19" s="4">
        <v>9.2</v>
      </c>
      <c r="K19" s="4">
        <v>9.5</v>
      </c>
      <c r="L19" s="4">
        <v>10.3</v>
      </c>
      <c r="M19" s="4">
        <v>10.2</v>
      </c>
      <c r="N19" s="4">
        <v>9.82</v>
      </c>
      <c r="O19" s="4">
        <v>10.7</v>
      </c>
    </row>
    <row r="20" spans="1:15" ht="9">
      <c r="A20" s="4" t="s">
        <v>32</v>
      </c>
      <c r="B20" s="4">
        <v>10.2</v>
      </c>
      <c r="C20" s="4">
        <v>10.6</v>
      </c>
      <c r="D20" s="4">
        <v>10.9</v>
      </c>
      <c r="E20" s="4">
        <v>11.5</v>
      </c>
      <c r="F20" s="4">
        <v>12.3</v>
      </c>
      <c r="G20" s="4">
        <v>14</v>
      </c>
      <c r="H20" s="4">
        <v>10.3</v>
      </c>
      <c r="I20" s="4">
        <v>17.4</v>
      </c>
      <c r="J20" s="4">
        <v>18.1</v>
      </c>
      <c r="K20" s="4">
        <v>17</v>
      </c>
      <c r="L20" s="4">
        <v>20.5</v>
      </c>
      <c r="M20" s="4">
        <v>21.3</v>
      </c>
      <c r="N20" s="4">
        <f aca="true" t="shared" si="0" ref="N20:N40">AVERAGEA(B20:M20)</f>
        <v>14.508333333333333</v>
      </c>
      <c r="O20" s="4">
        <v>23.5</v>
      </c>
    </row>
    <row r="21" spans="1:15" ht="9">
      <c r="A21" s="4" t="s">
        <v>33</v>
      </c>
      <c r="B21" s="4">
        <v>23.4</v>
      </c>
      <c r="C21" s="4">
        <v>30.3</v>
      </c>
      <c r="D21" s="4">
        <v>36.2</v>
      </c>
      <c r="E21" s="4">
        <v>34.4</v>
      </c>
      <c r="F21" s="4">
        <v>32.9</v>
      </c>
      <c r="G21" s="4">
        <v>23.7</v>
      </c>
      <c r="H21" s="4">
        <v>20.6</v>
      </c>
      <c r="I21" s="4">
        <v>21</v>
      </c>
      <c r="J21" s="4">
        <v>21.8</v>
      </c>
      <c r="K21" s="4">
        <v>23</v>
      </c>
      <c r="L21" s="4">
        <v>21.9</v>
      </c>
      <c r="M21" s="4">
        <v>22.1</v>
      </c>
      <c r="N21" s="4">
        <f t="shared" si="0"/>
        <v>25.941666666666666</v>
      </c>
      <c r="O21" s="4">
        <v>20.9</v>
      </c>
    </row>
    <row r="22" spans="1:15" ht="9">
      <c r="A22" s="4" t="s">
        <v>34</v>
      </c>
      <c r="B22" s="4">
        <v>22.9</v>
      </c>
      <c r="C22" s="4">
        <v>18</v>
      </c>
      <c r="D22" s="4">
        <v>18.3</v>
      </c>
      <c r="E22" s="4">
        <v>17.8</v>
      </c>
      <c r="F22" s="4">
        <v>17.9</v>
      </c>
      <c r="G22" s="4">
        <v>18.8</v>
      </c>
      <c r="H22" s="4">
        <v>19.7</v>
      </c>
      <c r="I22" s="4">
        <v>23</v>
      </c>
      <c r="J22" s="4">
        <v>23.9</v>
      </c>
      <c r="K22" s="4">
        <v>25.1</v>
      </c>
      <c r="L22" s="4">
        <v>21.9</v>
      </c>
      <c r="M22" s="4">
        <v>21.5</v>
      </c>
      <c r="N22" s="4">
        <f t="shared" si="0"/>
        <v>20.733333333333334</v>
      </c>
      <c r="O22" s="4">
        <v>19.8</v>
      </c>
    </row>
    <row r="23" spans="1:15" ht="9">
      <c r="A23" s="4" t="s">
        <v>35</v>
      </c>
      <c r="B23" s="4">
        <v>19</v>
      </c>
      <c r="C23" s="4">
        <v>18.6</v>
      </c>
      <c r="D23" s="4">
        <v>18.3</v>
      </c>
      <c r="E23" s="4">
        <v>15.1</v>
      </c>
      <c r="F23" s="4">
        <v>14.8</v>
      </c>
      <c r="G23" s="4">
        <v>15</v>
      </c>
      <c r="H23" s="4">
        <v>15</v>
      </c>
      <c r="I23" s="4">
        <v>13.7</v>
      </c>
      <c r="J23" s="4">
        <v>13.1</v>
      </c>
      <c r="K23" s="4">
        <v>12.7</v>
      </c>
      <c r="L23" s="4">
        <v>12.4</v>
      </c>
      <c r="M23" s="4">
        <v>12</v>
      </c>
      <c r="N23" s="4">
        <f t="shared" si="0"/>
        <v>14.975</v>
      </c>
      <c r="O23" s="4">
        <v>13.3</v>
      </c>
    </row>
    <row r="24" spans="1:15" ht="9">
      <c r="A24" s="4" t="s">
        <v>36</v>
      </c>
      <c r="B24" s="4">
        <v>12</v>
      </c>
      <c r="C24" s="4">
        <v>11.9</v>
      </c>
      <c r="D24" s="4">
        <v>13.3</v>
      </c>
      <c r="E24" s="4">
        <v>13.5</v>
      </c>
      <c r="F24" s="4">
        <v>13.6</v>
      </c>
      <c r="G24" s="4">
        <v>16</v>
      </c>
      <c r="H24" s="4">
        <v>16.8</v>
      </c>
      <c r="I24" s="4">
        <v>17.3</v>
      </c>
      <c r="J24" s="4">
        <v>18.2</v>
      </c>
      <c r="K24" s="4">
        <v>23.9</v>
      </c>
      <c r="L24" s="4">
        <v>22.3</v>
      </c>
      <c r="M24" s="4">
        <v>23</v>
      </c>
      <c r="N24" s="4">
        <f t="shared" si="0"/>
        <v>16.816666666666666</v>
      </c>
      <c r="O24" s="4">
        <v>20.2</v>
      </c>
    </row>
    <row r="25" spans="1:15" ht="9">
      <c r="A25" s="4" t="s">
        <v>37</v>
      </c>
      <c r="B25" s="4">
        <v>21.8</v>
      </c>
      <c r="C25" s="4">
        <v>20.6</v>
      </c>
      <c r="D25" s="4">
        <v>20</v>
      </c>
      <c r="E25" s="4">
        <v>18.2</v>
      </c>
      <c r="F25" s="4">
        <v>17.2</v>
      </c>
      <c r="G25" s="4">
        <v>17.5</v>
      </c>
      <c r="H25" s="4">
        <v>17</v>
      </c>
      <c r="I25" s="4">
        <v>16.8</v>
      </c>
      <c r="J25" s="4">
        <v>15.3</v>
      </c>
      <c r="K25" s="4">
        <v>16.1</v>
      </c>
      <c r="L25" s="4">
        <v>16</v>
      </c>
      <c r="M25" s="4">
        <v>16.3</v>
      </c>
      <c r="N25" s="4">
        <f t="shared" si="0"/>
        <v>17.733333333333338</v>
      </c>
      <c r="O25" s="4">
        <v>17.4</v>
      </c>
    </row>
    <row r="26" spans="1:15" ht="9">
      <c r="A26" s="4" t="s">
        <v>38</v>
      </c>
      <c r="B26" s="4">
        <v>16</v>
      </c>
      <c r="C26" s="4">
        <v>16.7</v>
      </c>
      <c r="D26" s="4">
        <v>18</v>
      </c>
      <c r="E26" s="4">
        <v>19.2</v>
      </c>
      <c r="F26" s="4">
        <v>20.8</v>
      </c>
      <c r="G26" s="4">
        <v>22.7</v>
      </c>
      <c r="H26" s="4">
        <v>22.7</v>
      </c>
      <c r="I26" s="4">
        <v>21.7</v>
      </c>
      <c r="J26" s="4">
        <v>20.4</v>
      </c>
      <c r="K26" s="4">
        <v>20</v>
      </c>
      <c r="L26" s="4">
        <v>21</v>
      </c>
      <c r="M26" s="4">
        <v>23</v>
      </c>
      <c r="N26" s="4">
        <f t="shared" si="0"/>
        <v>20.183333333333334</v>
      </c>
      <c r="O26" s="4">
        <v>22.4</v>
      </c>
    </row>
    <row r="27" spans="1:15" ht="9">
      <c r="A27" s="4" t="s">
        <v>39</v>
      </c>
      <c r="B27" s="4">
        <v>24.1</v>
      </c>
      <c r="C27" s="4">
        <v>23.5</v>
      </c>
      <c r="D27" s="4">
        <v>24</v>
      </c>
      <c r="E27" s="4">
        <v>22.5</v>
      </c>
      <c r="F27" s="4">
        <v>22.7</v>
      </c>
      <c r="G27" s="4">
        <v>24</v>
      </c>
      <c r="H27" s="4">
        <v>25</v>
      </c>
      <c r="I27" s="4">
        <v>25.3</v>
      </c>
      <c r="J27" s="4">
        <v>25.3</v>
      </c>
      <c r="K27" s="4">
        <v>25</v>
      </c>
      <c r="L27" s="4">
        <v>26</v>
      </c>
      <c r="M27" s="4">
        <v>26.3</v>
      </c>
      <c r="N27" s="4">
        <f t="shared" si="0"/>
        <v>24.475000000000005</v>
      </c>
      <c r="O27" s="4">
        <v>26.9</v>
      </c>
    </row>
    <row r="28" spans="1:15" ht="9">
      <c r="A28" s="4" t="s">
        <v>40</v>
      </c>
      <c r="B28" s="4">
        <v>26.8</v>
      </c>
      <c r="C28" s="4">
        <v>27.7</v>
      </c>
      <c r="D28" s="4">
        <v>28.3</v>
      </c>
      <c r="E28" s="4">
        <v>31.3</v>
      </c>
      <c r="F28" s="4">
        <v>32</v>
      </c>
      <c r="G28" s="4">
        <v>34.4</v>
      </c>
      <c r="H28" s="4">
        <v>32.4</v>
      </c>
      <c r="I28" s="4">
        <v>25.5</v>
      </c>
      <c r="J28" s="4">
        <v>22.4</v>
      </c>
      <c r="K28" s="4">
        <v>22</v>
      </c>
      <c r="L28" s="4">
        <v>22.3</v>
      </c>
      <c r="M28" s="4">
        <v>21.5</v>
      </c>
      <c r="N28" s="4">
        <f t="shared" si="0"/>
        <v>27.21666666666667</v>
      </c>
      <c r="O28" s="4">
        <v>19.9</v>
      </c>
    </row>
    <row r="29" spans="1:15" ht="9">
      <c r="A29" s="4" t="s">
        <v>41</v>
      </c>
      <c r="B29" s="4">
        <v>20.9</v>
      </c>
      <c r="C29" s="4">
        <v>18.6</v>
      </c>
      <c r="D29" s="4">
        <v>16.2</v>
      </c>
      <c r="E29" s="4">
        <v>15.3</v>
      </c>
      <c r="F29" s="4">
        <v>15.7</v>
      </c>
      <c r="G29" s="4">
        <v>15.4</v>
      </c>
      <c r="H29" s="4">
        <v>14.2</v>
      </c>
      <c r="I29" s="4">
        <v>13.3</v>
      </c>
      <c r="J29" s="4">
        <v>13.2</v>
      </c>
      <c r="K29" s="4">
        <v>13.4</v>
      </c>
      <c r="L29" s="4">
        <v>11.8</v>
      </c>
      <c r="M29" s="4">
        <v>11.7</v>
      </c>
      <c r="N29" s="4">
        <f t="shared" si="0"/>
        <v>14.975000000000001</v>
      </c>
      <c r="O29" s="4">
        <v>13.7</v>
      </c>
    </row>
    <row r="30" spans="1:15" ht="9">
      <c r="A30" s="4" t="s">
        <v>42</v>
      </c>
      <c r="B30" s="4">
        <v>11.2</v>
      </c>
      <c r="C30" s="4">
        <v>11.3</v>
      </c>
      <c r="D30" s="4">
        <v>11.4</v>
      </c>
      <c r="E30" s="4">
        <v>14.3</v>
      </c>
      <c r="F30" s="4">
        <v>15.1</v>
      </c>
      <c r="G30" s="4">
        <v>16.5</v>
      </c>
      <c r="H30" s="4">
        <v>19.4</v>
      </c>
      <c r="I30" s="4">
        <v>21.2</v>
      </c>
      <c r="J30" s="4">
        <v>23.1</v>
      </c>
      <c r="K30" s="4">
        <v>21.2</v>
      </c>
      <c r="L30" s="4">
        <v>21.2</v>
      </c>
      <c r="M30" s="4">
        <v>21.1</v>
      </c>
      <c r="N30" s="4">
        <f t="shared" si="0"/>
        <v>17.25</v>
      </c>
      <c r="O30" s="4">
        <v>19.7</v>
      </c>
    </row>
    <row r="31" spans="1:15" ht="9">
      <c r="A31" s="4" t="s">
        <v>43</v>
      </c>
      <c r="B31" s="4">
        <v>19.6</v>
      </c>
      <c r="C31" s="4">
        <v>18.9</v>
      </c>
      <c r="D31" s="4">
        <v>17.4</v>
      </c>
      <c r="E31" s="4">
        <v>17.9</v>
      </c>
      <c r="F31" s="4">
        <v>17.5</v>
      </c>
      <c r="G31" s="4">
        <v>17</v>
      </c>
      <c r="H31" s="4">
        <v>15.1</v>
      </c>
      <c r="I31" s="4">
        <v>14.2</v>
      </c>
      <c r="J31" s="4">
        <v>14.6</v>
      </c>
      <c r="K31" s="4">
        <v>14</v>
      </c>
      <c r="L31" s="4">
        <v>13.3</v>
      </c>
      <c r="M31" s="4">
        <v>13.6</v>
      </c>
      <c r="N31" s="4">
        <f t="shared" si="0"/>
        <v>16.091666666666665</v>
      </c>
      <c r="O31" s="4">
        <v>14.9</v>
      </c>
    </row>
    <row r="32" spans="1:15" ht="9">
      <c r="A32" s="4" t="s">
        <v>44</v>
      </c>
      <c r="B32" s="4">
        <v>14.9</v>
      </c>
      <c r="C32" s="4">
        <v>15.5</v>
      </c>
      <c r="D32" s="4">
        <v>15.3</v>
      </c>
      <c r="E32" s="4">
        <v>16.1</v>
      </c>
      <c r="F32" s="4">
        <v>16.1</v>
      </c>
      <c r="G32" s="4">
        <v>16.9</v>
      </c>
      <c r="H32" s="4">
        <v>18.2</v>
      </c>
      <c r="I32" s="4">
        <v>17.7</v>
      </c>
      <c r="J32" s="4">
        <v>19.1</v>
      </c>
      <c r="K32" s="4">
        <v>20.2</v>
      </c>
      <c r="L32" s="4">
        <v>19.5</v>
      </c>
      <c r="M32" s="4">
        <v>20.9</v>
      </c>
      <c r="N32" s="4">
        <f t="shared" si="0"/>
        <v>17.533333333333335</v>
      </c>
      <c r="O32" s="4">
        <v>19.9</v>
      </c>
    </row>
    <row r="33" spans="1:15" ht="9">
      <c r="A33" s="4" t="s">
        <v>45</v>
      </c>
      <c r="B33" s="4">
        <v>20.7</v>
      </c>
      <c r="C33" s="4">
        <v>20.1</v>
      </c>
      <c r="D33" s="4">
        <v>21</v>
      </c>
      <c r="E33" s="4">
        <v>21</v>
      </c>
      <c r="F33" s="4">
        <v>18.8</v>
      </c>
      <c r="G33" s="4">
        <v>19.8</v>
      </c>
      <c r="H33" s="4">
        <v>18.3</v>
      </c>
      <c r="I33" s="4">
        <v>17.6</v>
      </c>
      <c r="J33" s="4">
        <v>16</v>
      </c>
      <c r="K33" s="4">
        <v>16.8</v>
      </c>
      <c r="L33" s="4">
        <v>16.3</v>
      </c>
      <c r="M33" s="4">
        <v>17.2</v>
      </c>
      <c r="N33" s="4">
        <f t="shared" si="0"/>
        <v>18.633333333333333</v>
      </c>
      <c r="O33" s="4">
        <v>16.3</v>
      </c>
    </row>
    <row r="34" spans="1:15" ht="9">
      <c r="A34" s="4" t="s">
        <v>46</v>
      </c>
      <c r="B34" s="4">
        <v>16.2</v>
      </c>
      <c r="C34" s="4">
        <v>16.4</v>
      </c>
      <c r="D34" s="4">
        <v>15.9</v>
      </c>
      <c r="E34" s="4">
        <v>14.8</v>
      </c>
      <c r="F34" s="4">
        <v>15.6</v>
      </c>
      <c r="G34" s="4">
        <v>15.3</v>
      </c>
      <c r="H34" s="4">
        <v>15.1</v>
      </c>
      <c r="I34" s="4">
        <v>15.7</v>
      </c>
      <c r="J34" s="4">
        <v>16.3</v>
      </c>
      <c r="K34" s="4">
        <v>15.7</v>
      </c>
      <c r="L34" s="4">
        <v>14.2</v>
      </c>
      <c r="M34" s="4">
        <v>13.6</v>
      </c>
      <c r="N34" s="4">
        <f t="shared" si="0"/>
        <v>15.399999999999997</v>
      </c>
      <c r="O34" s="4">
        <v>17.1</v>
      </c>
    </row>
    <row r="35" spans="1:15" ht="9">
      <c r="A35" s="4" t="s">
        <v>47</v>
      </c>
      <c r="B35" s="4">
        <v>13.5</v>
      </c>
      <c r="C35" s="4">
        <v>12.7</v>
      </c>
      <c r="D35" s="4">
        <v>14.2</v>
      </c>
      <c r="E35" s="4">
        <v>14.5</v>
      </c>
      <c r="F35" s="4">
        <v>16</v>
      </c>
      <c r="G35" s="4">
        <v>21.5</v>
      </c>
      <c r="H35" s="4">
        <v>25.1</v>
      </c>
      <c r="I35" s="4">
        <v>24.3</v>
      </c>
      <c r="J35" s="4">
        <v>35.8</v>
      </c>
      <c r="K35" s="4">
        <v>25.2</v>
      </c>
      <c r="L35" s="4">
        <v>27.5</v>
      </c>
      <c r="M35" s="4">
        <v>26.3</v>
      </c>
      <c r="N35" s="4">
        <f t="shared" si="0"/>
        <v>21.383333333333336</v>
      </c>
      <c r="O35" s="4">
        <v>26.5</v>
      </c>
    </row>
    <row r="36" spans="1:15" ht="9">
      <c r="A36" s="4" t="s">
        <v>48</v>
      </c>
      <c r="B36" s="4">
        <v>26.7</v>
      </c>
      <c r="C36" s="4">
        <v>28.3</v>
      </c>
      <c r="D36" s="4">
        <v>29.3</v>
      </c>
      <c r="E36" s="4">
        <v>28.8</v>
      </c>
      <c r="F36" s="4">
        <v>29.1</v>
      </c>
      <c r="G36" s="4">
        <v>27.4</v>
      </c>
      <c r="H36" s="4">
        <v>26.6</v>
      </c>
      <c r="I36" s="4">
        <v>23</v>
      </c>
      <c r="J36" s="4">
        <v>22.7</v>
      </c>
      <c r="K36" s="4">
        <v>25.7</v>
      </c>
      <c r="L36" s="4">
        <v>25.1</v>
      </c>
      <c r="M36" s="4">
        <v>25.5</v>
      </c>
      <c r="N36" s="4">
        <f t="shared" si="0"/>
        <v>26.516666666666666</v>
      </c>
      <c r="O36" s="4">
        <v>26.1</v>
      </c>
    </row>
    <row r="37" spans="1:15" ht="9">
      <c r="A37" s="4" t="s">
        <v>49</v>
      </c>
      <c r="B37" s="4">
        <v>29.1</v>
      </c>
      <c r="C37" s="4">
        <v>30.9</v>
      </c>
      <c r="D37" s="4">
        <v>30.9</v>
      </c>
      <c r="E37" s="4">
        <v>30.7</v>
      </c>
      <c r="F37" s="4">
        <v>31.1</v>
      </c>
      <c r="G37" s="4">
        <v>32.6</v>
      </c>
      <c r="H37" s="4">
        <v>31.4</v>
      </c>
      <c r="I37" s="4">
        <v>18.2</v>
      </c>
      <c r="J37" s="4">
        <v>18.6</v>
      </c>
      <c r="K37" s="4">
        <v>16.7</v>
      </c>
      <c r="L37" s="4">
        <v>15.5</v>
      </c>
      <c r="M37" s="4">
        <v>15.5</v>
      </c>
      <c r="N37" s="4">
        <f t="shared" si="0"/>
        <v>25.099999999999998</v>
      </c>
      <c r="O37" s="4">
        <v>16.9</v>
      </c>
    </row>
    <row r="38" spans="1:15" ht="9">
      <c r="A38" s="4" t="s">
        <v>50</v>
      </c>
      <c r="B38" s="4">
        <v>15.4</v>
      </c>
      <c r="C38" s="4">
        <v>16.2</v>
      </c>
      <c r="D38" s="4">
        <v>16.7</v>
      </c>
      <c r="E38" s="4">
        <v>16.6</v>
      </c>
      <c r="F38" s="4">
        <v>17.9</v>
      </c>
      <c r="G38" s="4">
        <v>17.6</v>
      </c>
      <c r="H38" s="4">
        <v>16.5</v>
      </c>
      <c r="I38" s="4">
        <v>15.2</v>
      </c>
      <c r="J38" s="4">
        <v>15.3</v>
      </c>
      <c r="K38" s="4">
        <v>14.6</v>
      </c>
      <c r="L38" s="4">
        <v>13.5</v>
      </c>
      <c r="M38" s="4">
        <v>13.3</v>
      </c>
      <c r="N38" s="4">
        <f t="shared" si="0"/>
        <v>15.733333333333334</v>
      </c>
      <c r="O38" s="4">
        <v>14.3</v>
      </c>
    </row>
    <row r="39" spans="1:15" ht="9">
      <c r="A39" s="4" t="s">
        <v>51</v>
      </c>
      <c r="B39" s="4">
        <v>12.9</v>
      </c>
      <c r="C39" s="4">
        <v>14.2</v>
      </c>
      <c r="D39" s="4">
        <v>14.5</v>
      </c>
      <c r="E39" s="4">
        <v>14.4</v>
      </c>
      <c r="F39" s="4">
        <v>14.7</v>
      </c>
      <c r="G39" s="4">
        <v>14</v>
      </c>
      <c r="H39" s="4">
        <v>14.4</v>
      </c>
      <c r="I39" s="4">
        <v>15.7</v>
      </c>
      <c r="J39" s="4">
        <v>19</v>
      </c>
      <c r="K39" s="4">
        <v>18.9</v>
      </c>
      <c r="L39" s="4">
        <v>19.6</v>
      </c>
      <c r="M39" s="4">
        <v>19.4</v>
      </c>
      <c r="N39" s="4">
        <f t="shared" si="0"/>
        <v>15.975000000000001</v>
      </c>
      <c r="O39" s="4">
        <v>18.6</v>
      </c>
    </row>
    <row r="40" spans="1:15" ht="9">
      <c r="A40" s="4" t="s">
        <v>52</v>
      </c>
      <c r="B40" s="4">
        <v>19.3</v>
      </c>
      <c r="C40" s="4">
        <v>18.1</v>
      </c>
      <c r="D40" s="4">
        <v>17</v>
      </c>
      <c r="E40" s="4">
        <v>16.4</v>
      </c>
      <c r="F40" s="4">
        <v>16.1</v>
      </c>
      <c r="G40" s="4">
        <v>16.4</v>
      </c>
      <c r="H40" s="4">
        <v>16.6</v>
      </c>
      <c r="I40" s="4">
        <v>17.8</v>
      </c>
      <c r="J40" s="4">
        <v>21.4</v>
      </c>
      <c r="K40" s="4">
        <v>23.9</v>
      </c>
      <c r="L40" s="4">
        <v>25.3</v>
      </c>
      <c r="M40" s="4">
        <v>25.1</v>
      </c>
      <c r="N40" s="4">
        <f t="shared" si="0"/>
        <v>19.450000000000003</v>
      </c>
      <c r="O40" s="4">
        <v>24.1</v>
      </c>
    </row>
    <row r="41" spans="1:15" ht="9">
      <c r="A41" s="4" t="s">
        <v>54</v>
      </c>
      <c r="B41" s="4">
        <v>25.9</v>
      </c>
      <c r="C41" s="4">
        <v>26.1</v>
      </c>
      <c r="D41" s="4">
        <v>25.5</v>
      </c>
      <c r="E41" s="4">
        <v>25.4</v>
      </c>
      <c r="F41" s="4">
        <v>26.1</v>
      </c>
      <c r="G41" s="4">
        <v>25.4</v>
      </c>
      <c r="H41" s="4">
        <v>22.7</v>
      </c>
      <c r="I41" s="4">
        <v>21</v>
      </c>
      <c r="J41" s="4">
        <v>19.2</v>
      </c>
      <c r="K41" s="4">
        <v>20.5</v>
      </c>
      <c r="L41" s="4">
        <v>21.8</v>
      </c>
      <c r="M41" s="4">
        <v>21.4</v>
      </c>
      <c r="N41" s="4">
        <v>23.44</v>
      </c>
      <c r="O41" s="4">
        <v>20.7</v>
      </c>
    </row>
    <row r="42" spans="1:15" ht="9">
      <c r="A42" s="4" t="s">
        <v>55</v>
      </c>
      <c r="B42" s="4">
        <v>21.1</v>
      </c>
      <c r="C42" s="4">
        <v>20.9</v>
      </c>
      <c r="D42" s="4">
        <v>21.5</v>
      </c>
      <c r="E42" s="4">
        <v>22.9</v>
      </c>
      <c r="F42" s="4">
        <v>23.7</v>
      </c>
      <c r="G42" s="4">
        <v>22.9</v>
      </c>
      <c r="H42" s="4">
        <v>22.6</v>
      </c>
      <c r="I42" s="4">
        <v>19.9</v>
      </c>
      <c r="J42" s="4">
        <v>20.7</v>
      </c>
      <c r="K42" s="4">
        <v>21</v>
      </c>
      <c r="L42" s="4">
        <v>20.8</v>
      </c>
      <c r="M42" s="4">
        <v>22.2</v>
      </c>
      <c r="N42" s="4">
        <f aca="true" t="shared" si="1" ref="N42:N57">AVERAGEA(B42:M42)</f>
        <v>21.683333333333334</v>
      </c>
      <c r="O42" s="4">
        <v>22</v>
      </c>
    </row>
    <row r="43" spans="1:15" ht="9">
      <c r="A43" s="4" t="s">
        <v>56</v>
      </c>
      <c r="B43" s="4">
        <v>21.2</v>
      </c>
      <c r="C43" s="4">
        <v>22.8</v>
      </c>
      <c r="D43" s="4">
        <v>21.7</v>
      </c>
      <c r="E43" s="4">
        <v>24.5</v>
      </c>
      <c r="F43" s="4">
        <v>25.8</v>
      </c>
      <c r="G43" s="4">
        <v>25.9</v>
      </c>
      <c r="H43" s="4">
        <v>25</v>
      </c>
      <c r="I43" s="4">
        <v>24.4</v>
      </c>
      <c r="J43" s="4">
        <v>24.3</v>
      </c>
      <c r="K43" s="4">
        <v>23.1</v>
      </c>
      <c r="L43" s="4">
        <v>20.7</v>
      </c>
      <c r="M43" s="4">
        <v>19.9</v>
      </c>
      <c r="N43" s="4">
        <f t="shared" si="1"/>
        <v>23.275000000000002</v>
      </c>
      <c r="O43" s="4">
        <v>21.5</v>
      </c>
    </row>
    <row r="44" spans="1:15" ht="9">
      <c r="A44" s="4" t="s">
        <v>57</v>
      </c>
      <c r="B44" s="4">
        <v>19.2</v>
      </c>
      <c r="C44" s="4">
        <v>2.62</v>
      </c>
      <c r="D44" s="4">
        <v>19.4</v>
      </c>
      <c r="E44" s="4">
        <v>19</v>
      </c>
      <c r="F44" s="4">
        <v>19.5</v>
      </c>
      <c r="G44" s="4">
        <v>19.4</v>
      </c>
      <c r="H44" s="4">
        <v>18.8</v>
      </c>
      <c r="I44" s="4">
        <v>17.7</v>
      </c>
      <c r="J44" s="4">
        <v>16.8</v>
      </c>
      <c r="K44" s="4">
        <v>16.4</v>
      </c>
      <c r="L44" s="4">
        <v>17.4</v>
      </c>
      <c r="M44" s="4">
        <v>18.6</v>
      </c>
      <c r="N44" s="4">
        <f t="shared" si="1"/>
        <v>17.068333333333335</v>
      </c>
      <c r="O44" s="4">
        <v>18.8</v>
      </c>
    </row>
    <row r="45" spans="1:15" s="16" customFormat="1" ht="9">
      <c r="A45" s="4" t="s">
        <v>61</v>
      </c>
      <c r="B45" s="12">
        <v>20.8</v>
      </c>
      <c r="C45" s="12">
        <v>21.1</v>
      </c>
      <c r="D45" s="12">
        <v>21</v>
      </c>
      <c r="E45" s="12">
        <v>20.3</v>
      </c>
      <c r="F45" s="12">
        <v>19.7</v>
      </c>
      <c r="G45" s="12">
        <v>20.4</v>
      </c>
      <c r="H45" s="12">
        <v>20.3</v>
      </c>
      <c r="I45" s="12">
        <v>19.7</v>
      </c>
      <c r="J45" s="12">
        <v>18.5</v>
      </c>
      <c r="K45" s="12">
        <v>18.1</v>
      </c>
      <c r="L45" s="12">
        <v>18.1</v>
      </c>
      <c r="M45" s="12">
        <v>18</v>
      </c>
      <c r="N45" s="17">
        <f t="shared" si="1"/>
        <v>19.666666666666668</v>
      </c>
      <c r="O45" s="12">
        <v>18</v>
      </c>
    </row>
    <row r="46" spans="1:15" s="16" customFormat="1" ht="9">
      <c r="A46" s="4" t="s">
        <v>70</v>
      </c>
      <c r="B46" s="12">
        <v>17.8</v>
      </c>
      <c r="C46" s="12">
        <v>16.8</v>
      </c>
      <c r="D46" s="12">
        <v>16</v>
      </c>
      <c r="E46" s="12">
        <v>16</v>
      </c>
      <c r="F46" s="12">
        <v>16.5</v>
      </c>
      <c r="G46" s="12">
        <v>16.9</v>
      </c>
      <c r="H46" s="12">
        <v>17.6</v>
      </c>
      <c r="I46" s="12">
        <v>17.4</v>
      </c>
      <c r="J46" s="12">
        <v>18</v>
      </c>
      <c r="K46" s="12">
        <v>17.1</v>
      </c>
      <c r="L46" s="12">
        <v>16.1</v>
      </c>
      <c r="M46" s="12">
        <v>15.6</v>
      </c>
      <c r="N46" s="17">
        <f t="shared" si="1"/>
        <v>16.816666666666666</v>
      </c>
      <c r="O46" s="12">
        <v>17.1</v>
      </c>
    </row>
    <row r="47" spans="1:15" s="16" customFormat="1" ht="9">
      <c r="A47" s="4" t="s">
        <v>71</v>
      </c>
      <c r="B47" s="12">
        <v>14.7</v>
      </c>
      <c r="C47" s="12">
        <v>15.3</v>
      </c>
      <c r="D47" s="12">
        <v>15.1</v>
      </c>
      <c r="E47" s="12">
        <v>15.3</v>
      </c>
      <c r="F47" s="12">
        <v>15.1</v>
      </c>
      <c r="G47" s="12">
        <v>15.5</v>
      </c>
      <c r="H47" s="12">
        <v>15.6</v>
      </c>
      <c r="I47" s="12">
        <v>16.2</v>
      </c>
      <c r="J47" s="12">
        <v>16.7</v>
      </c>
      <c r="K47" s="12">
        <v>15.9</v>
      </c>
      <c r="L47" s="12">
        <v>15.7</v>
      </c>
      <c r="M47" s="12">
        <v>14.8</v>
      </c>
      <c r="N47" s="17">
        <f t="shared" si="1"/>
        <v>15.491666666666667</v>
      </c>
      <c r="O47" s="12">
        <v>15.8</v>
      </c>
    </row>
    <row r="48" spans="1:15" s="16" customFormat="1" ht="9">
      <c r="A48" s="4" t="s">
        <v>72</v>
      </c>
      <c r="B48" s="12">
        <v>15.2</v>
      </c>
      <c r="C48" s="12">
        <v>14.7</v>
      </c>
      <c r="D48" s="12">
        <v>14.9</v>
      </c>
      <c r="E48" s="12">
        <v>15.1</v>
      </c>
      <c r="F48" s="12">
        <v>15.6</v>
      </c>
      <c r="G48" s="12">
        <v>15.5</v>
      </c>
      <c r="H48" s="12">
        <v>16.1</v>
      </c>
      <c r="I48" s="12">
        <v>16.9</v>
      </c>
      <c r="J48" s="12">
        <v>17.9</v>
      </c>
      <c r="K48" s="12">
        <v>17.7</v>
      </c>
      <c r="L48" s="12">
        <v>17.5</v>
      </c>
      <c r="M48" s="12">
        <v>17.8</v>
      </c>
      <c r="N48" s="17">
        <f t="shared" si="1"/>
        <v>16.241666666666667</v>
      </c>
      <c r="O48" s="12">
        <v>18.5</v>
      </c>
    </row>
    <row r="49" spans="1:15" s="16" customFormat="1" ht="9">
      <c r="A49" s="4" t="s">
        <v>73</v>
      </c>
      <c r="B49" s="12">
        <v>18.9</v>
      </c>
      <c r="C49" s="12">
        <v>20</v>
      </c>
      <c r="D49" s="12">
        <v>19.8</v>
      </c>
      <c r="E49" s="12">
        <v>20.1</v>
      </c>
      <c r="F49" s="12">
        <v>20.7</v>
      </c>
      <c r="G49" s="12">
        <v>20.5</v>
      </c>
      <c r="H49" s="12">
        <v>20.8</v>
      </c>
      <c r="I49" s="12">
        <v>19.9</v>
      </c>
      <c r="J49" s="12">
        <v>20.1</v>
      </c>
      <c r="K49" s="12">
        <v>18.3</v>
      </c>
      <c r="L49" s="12">
        <v>18</v>
      </c>
      <c r="M49" s="12">
        <v>17.1</v>
      </c>
      <c r="N49" s="17">
        <f t="shared" si="1"/>
        <v>19.51666666666667</v>
      </c>
      <c r="O49" s="12">
        <v>18.6</v>
      </c>
    </row>
    <row r="50" spans="1:15" s="16" customFormat="1" ht="9">
      <c r="A50" s="4" t="s">
        <v>96</v>
      </c>
      <c r="B50" s="12">
        <v>16.4</v>
      </c>
      <c r="C50" s="12">
        <v>16.6</v>
      </c>
      <c r="D50" s="12">
        <v>16.7</v>
      </c>
      <c r="E50" s="12">
        <v>17.4</v>
      </c>
      <c r="F50" s="12">
        <v>18.1</v>
      </c>
      <c r="G50" s="12">
        <v>18.7</v>
      </c>
      <c r="H50" s="12">
        <v>18.9</v>
      </c>
      <c r="I50" s="12">
        <v>18.8</v>
      </c>
      <c r="J50" s="12">
        <v>18.7</v>
      </c>
      <c r="K50" s="12">
        <v>16.5</v>
      </c>
      <c r="L50" s="12">
        <v>16.4</v>
      </c>
      <c r="M50" s="12">
        <v>15.4</v>
      </c>
      <c r="N50" s="17">
        <f t="shared" si="1"/>
        <v>17.383333333333333</v>
      </c>
      <c r="O50" s="12">
        <v>17.3</v>
      </c>
    </row>
    <row r="51" spans="1:15" s="16" customFormat="1" ht="9">
      <c r="A51" s="4" t="s">
        <v>97</v>
      </c>
      <c r="B51" s="12">
        <v>15.5</v>
      </c>
      <c r="C51" s="12">
        <v>15.7</v>
      </c>
      <c r="D51" s="12">
        <v>16.6</v>
      </c>
      <c r="E51" s="12">
        <v>17.8</v>
      </c>
      <c r="F51" s="12">
        <v>17.3</v>
      </c>
      <c r="G51" s="12">
        <v>17.4</v>
      </c>
      <c r="H51" s="12">
        <v>17.3</v>
      </c>
      <c r="I51" s="12">
        <v>17.6</v>
      </c>
      <c r="J51" s="12">
        <v>22</v>
      </c>
      <c r="K51" s="12">
        <v>22.2</v>
      </c>
      <c r="L51" s="12">
        <v>23.8</v>
      </c>
      <c r="M51" s="12">
        <v>24.6</v>
      </c>
      <c r="N51" s="17">
        <f t="shared" si="1"/>
        <v>18.98333333333333</v>
      </c>
      <c r="O51" s="12">
        <v>22.8</v>
      </c>
    </row>
    <row r="52" spans="1:15" s="16" customFormat="1" ht="9">
      <c r="A52" s="4" t="s">
        <v>98</v>
      </c>
      <c r="B52" s="12">
        <v>23.8</v>
      </c>
      <c r="C52" s="12">
        <v>24.1</v>
      </c>
      <c r="D52" s="12">
        <v>24</v>
      </c>
      <c r="E52" s="12">
        <v>23.8</v>
      </c>
      <c r="F52" s="12">
        <v>23.1</v>
      </c>
      <c r="G52" s="12">
        <v>23.4</v>
      </c>
      <c r="H52" s="12">
        <v>22.4</v>
      </c>
      <c r="I52" s="12">
        <v>19.8</v>
      </c>
      <c r="J52" s="12">
        <v>18.1</v>
      </c>
      <c r="K52" s="12">
        <v>16.9</v>
      </c>
      <c r="L52" s="12">
        <v>16.6</v>
      </c>
      <c r="M52" s="12">
        <v>16.3</v>
      </c>
      <c r="N52" s="17">
        <f t="shared" si="1"/>
        <v>21.025000000000002</v>
      </c>
      <c r="O52" s="12">
        <v>17.3</v>
      </c>
    </row>
    <row r="53" spans="1:15" s="16" customFormat="1" ht="9">
      <c r="A53" s="25">
        <v>2006</v>
      </c>
      <c r="B53" s="12">
        <v>16.4</v>
      </c>
      <c r="C53" s="12">
        <v>16.6</v>
      </c>
      <c r="D53" s="12">
        <v>16.8</v>
      </c>
      <c r="E53" s="12">
        <v>17.1</v>
      </c>
      <c r="F53" s="12">
        <v>17.1</v>
      </c>
      <c r="G53" s="12">
        <v>17.4</v>
      </c>
      <c r="H53" s="12">
        <v>18.1</v>
      </c>
      <c r="I53" s="12">
        <v>19.4</v>
      </c>
      <c r="J53" s="12">
        <v>19.2</v>
      </c>
      <c r="K53" s="12">
        <v>19.8</v>
      </c>
      <c r="L53" s="12">
        <v>19.9</v>
      </c>
      <c r="M53" s="12">
        <v>20</v>
      </c>
      <c r="N53" s="17">
        <f t="shared" si="1"/>
        <v>18.150000000000002</v>
      </c>
      <c r="O53" s="12"/>
    </row>
    <row r="54" spans="1:15" s="16" customFormat="1" ht="9">
      <c r="A54" s="25">
        <v>2007</v>
      </c>
      <c r="B54" s="12">
        <v>21.9</v>
      </c>
      <c r="C54" s="12">
        <v>23.2</v>
      </c>
      <c r="D54" s="12">
        <v>24.9</v>
      </c>
      <c r="E54" s="12">
        <v>25.5</v>
      </c>
      <c r="F54" s="12">
        <v>25.1</v>
      </c>
      <c r="G54" s="12">
        <v>26.2</v>
      </c>
      <c r="H54" s="12">
        <v>28</v>
      </c>
      <c r="I54" s="12">
        <v>27</v>
      </c>
      <c r="J54" s="12">
        <v>28.9</v>
      </c>
      <c r="K54" s="12">
        <v>29.9</v>
      </c>
      <c r="L54" s="12">
        <v>29.7</v>
      </c>
      <c r="M54" s="12">
        <v>29.9</v>
      </c>
      <c r="N54" s="17">
        <f t="shared" si="1"/>
        <v>26.683333333333326</v>
      </c>
      <c r="O54" s="12"/>
    </row>
    <row r="55" spans="1:15" s="16" customFormat="1" ht="9">
      <c r="A55" s="25">
        <v>2008</v>
      </c>
      <c r="B55" s="12">
        <v>26.8</v>
      </c>
      <c r="C55" s="12">
        <v>32.2</v>
      </c>
      <c r="D55" s="12">
        <v>35.4</v>
      </c>
      <c r="E55" s="12">
        <v>33.1</v>
      </c>
      <c r="F55" s="12">
        <v>36.9</v>
      </c>
      <c r="G55" s="12">
        <v>39.6</v>
      </c>
      <c r="H55" s="12">
        <v>36.1</v>
      </c>
      <c r="I55" s="12">
        <v>40.5</v>
      </c>
      <c r="J55" s="12">
        <v>38.6</v>
      </c>
      <c r="K55" s="12">
        <v>39.1</v>
      </c>
      <c r="L55" s="12">
        <v>36.8</v>
      </c>
      <c r="M55" s="12">
        <v>39.1</v>
      </c>
      <c r="N55" s="17">
        <f t="shared" si="1"/>
        <v>36.183333333333344</v>
      </c>
      <c r="O55" s="12"/>
    </row>
    <row r="56" spans="1:15" s="16" customFormat="1" ht="9">
      <c r="A56" s="25">
        <v>2009</v>
      </c>
      <c r="B56" s="12">
        <v>33.4</v>
      </c>
      <c r="C56" s="12">
        <v>29.4</v>
      </c>
      <c r="D56" s="12">
        <v>35.2</v>
      </c>
      <c r="E56" s="12">
        <v>37.2</v>
      </c>
      <c r="F56" s="12">
        <v>26.5</v>
      </c>
      <c r="G56" s="12">
        <v>27</v>
      </c>
      <c r="H56" s="12">
        <v>31.6</v>
      </c>
      <c r="I56" s="12">
        <v>32.4</v>
      </c>
      <c r="J56" s="12">
        <v>31</v>
      </c>
      <c r="K56" s="12">
        <v>29.1</v>
      </c>
      <c r="L56" s="12">
        <v>30.9</v>
      </c>
      <c r="M56" s="12">
        <v>31.3</v>
      </c>
      <c r="N56" s="17">
        <f t="shared" si="1"/>
        <v>31.25</v>
      </c>
      <c r="O56" s="12"/>
    </row>
    <row r="57" spans="1:15" s="16" customFormat="1" ht="9">
      <c r="A57" s="25">
        <v>2010</v>
      </c>
      <c r="B57" s="12">
        <v>30.6</v>
      </c>
      <c r="C57" s="12">
        <v>30</v>
      </c>
      <c r="D57" s="12">
        <v>30.8</v>
      </c>
      <c r="E57" s="12">
        <v>29.8</v>
      </c>
      <c r="F57" s="12">
        <v>28.7</v>
      </c>
      <c r="G57" s="12">
        <v>31.2</v>
      </c>
      <c r="H57" s="12">
        <v>28.4</v>
      </c>
      <c r="I57" s="12">
        <v>22.8</v>
      </c>
      <c r="J57" s="12">
        <v>21.4</v>
      </c>
      <c r="K57" s="12"/>
      <c r="L57" s="12"/>
      <c r="M57" s="12"/>
      <c r="N57" s="17">
        <f t="shared" si="1"/>
        <v>28.18888888888889</v>
      </c>
      <c r="O57" s="12"/>
    </row>
    <row r="58" spans="1:15" s="16" customFormat="1" ht="9">
      <c r="A58" s="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7"/>
      <c r="O58" s="12"/>
    </row>
    <row r="59" spans="1:15" s="16" customFormat="1" ht="9">
      <c r="A59" s="5" t="s">
        <v>69</v>
      </c>
      <c r="B59" s="4">
        <f>AVERAGE(B54:B56)</f>
        <v>27.366666666666664</v>
      </c>
      <c r="C59" s="4">
        <f aca="true" t="shared" si="2" ref="C59:N59">AVERAGE(C54:C56)</f>
        <v>28.26666666666667</v>
      </c>
      <c r="D59" s="4">
        <f t="shared" si="2"/>
        <v>31.833333333333332</v>
      </c>
      <c r="E59" s="4">
        <f t="shared" si="2"/>
        <v>31.933333333333337</v>
      </c>
      <c r="F59" s="4">
        <f t="shared" si="2"/>
        <v>29.5</v>
      </c>
      <c r="G59" s="4">
        <f t="shared" si="2"/>
        <v>30.933333333333334</v>
      </c>
      <c r="H59" s="4">
        <f t="shared" si="2"/>
        <v>31.899999999999995</v>
      </c>
      <c r="I59" s="4">
        <f t="shared" si="2"/>
        <v>33.300000000000004</v>
      </c>
      <c r="J59" s="4">
        <f t="shared" si="2"/>
        <v>32.833333333333336</v>
      </c>
      <c r="K59" s="4">
        <f t="shared" si="2"/>
        <v>32.699999999999996</v>
      </c>
      <c r="L59" s="4">
        <f t="shared" si="2"/>
        <v>32.46666666666667</v>
      </c>
      <c r="M59" s="4">
        <f t="shared" si="2"/>
        <v>33.43333333333333</v>
      </c>
      <c r="N59" s="4">
        <f t="shared" si="2"/>
        <v>31.372222222222224</v>
      </c>
      <c r="O59" s="5"/>
    </row>
    <row r="60" spans="1:15" ht="9">
      <c r="A60" s="4" t="s">
        <v>58</v>
      </c>
      <c r="B60" s="4">
        <f>AVERAGE(B47:B56)</f>
        <v>20.3</v>
      </c>
      <c r="C60" s="4">
        <f aca="true" t="shared" si="3" ref="C60:N60">AVERAGE(C47:C56)</f>
        <v>20.779999999999998</v>
      </c>
      <c r="D60" s="4">
        <f t="shared" si="3"/>
        <v>21.939999999999998</v>
      </c>
      <c r="E60" s="4">
        <f t="shared" si="3"/>
        <v>22.24</v>
      </c>
      <c r="F60" s="4">
        <f t="shared" si="3"/>
        <v>21.55</v>
      </c>
      <c r="G60" s="4">
        <f t="shared" si="3"/>
        <v>22.119999999999997</v>
      </c>
      <c r="H60" s="4">
        <f t="shared" si="3"/>
        <v>22.49</v>
      </c>
      <c r="I60" s="4">
        <f t="shared" si="3"/>
        <v>22.85</v>
      </c>
      <c r="J60" s="4">
        <f t="shared" si="3"/>
        <v>23.119999999999997</v>
      </c>
      <c r="K60" s="4">
        <f t="shared" si="3"/>
        <v>22.54</v>
      </c>
      <c r="L60" s="4">
        <f t="shared" si="3"/>
        <v>22.529999999999998</v>
      </c>
      <c r="M60" s="4">
        <f t="shared" si="3"/>
        <v>22.630000000000003</v>
      </c>
      <c r="N60" s="4">
        <f t="shared" si="3"/>
        <v>22.090833333333332</v>
      </c>
      <c r="O60" s="4"/>
    </row>
    <row r="61" spans="1:15" ht="9">
      <c r="A61" s="11" t="s">
        <v>65</v>
      </c>
      <c r="B61" s="4">
        <f>AVERAGE(B17:B56)</f>
        <v>18.732499999999995</v>
      </c>
      <c r="C61" s="4">
        <f aca="true" t="shared" si="4" ref="C61:N61">AVERAGE(C17:C56)</f>
        <v>18.543000000000003</v>
      </c>
      <c r="D61" s="4">
        <f t="shared" si="4"/>
        <v>19.415</v>
      </c>
      <c r="E61" s="4">
        <f t="shared" si="4"/>
        <v>19.505</v>
      </c>
      <c r="F61" s="4">
        <f t="shared" si="4"/>
        <v>19.517500000000005</v>
      </c>
      <c r="G61" s="4">
        <f t="shared" si="4"/>
        <v>19.8925</v>
      </c>
      <c r="H61" s="4">
        <f t="shared" si="4"/>
        <v>19.7625</v>
      </c>
      <c r="I61" s="4">
        <f t="shared" si="4"/>
        <v>19.307499999999997</v>
      </c>
      <c r="J61" s="4">
        <f t="shared" si="4"/>
        <v>19.667500000000004</v>
      </c>
      <c r="K61" s="4">
        <f t="shared" si="4"/>
        <v>19.46</v>
      </c>
      <c r="L61" s="4">
        <f t="shared" si="4"/>
        <v>19.367500000000003</v>
      </c>
      <c r="M61" s="4">
        <f t="shared" si="4"/>
        <v>19.492499999999996</v>
      </c>
      <c r="N61" s="4">
        <f t="shared" si="4"/>
        <v>19.389333333333333</v>
      </c>
      <c r="O61" s="4"/>
    </row>
    <row r="62" spans="1:15" ht="9" customHeight="1">
      <c r="A62" s="29"/>
      <c r="B62" s="28"/>
      <c r="C62" s="2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ht="11.25" customHeight="1">
      <c r="A63" s="2" t="s">
        <v>68</v>
      </c>
    </row>
    <row r="64" ht="9">
      <c r="A64" s="2" t="s">
        <v>60</v>
      </c>
    </row>
  </sheetData>
  <sheetProtection password="E26E" sheet="1"/>
  <printOptions/>
  <pageMargins left="0.75" right="0.75" top="0.66" bottom="0.64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115" zoomScaleNormal="115" zoomScalePageLayoutView="0" workbookViewId="0" topLeftCell="A6">
      <selection activeCell="K58" sqref="K58"/>
    </sheetView>
  </sheetViews>
  <sheetFormatPr defaultColWidth="9.00390625" defaultRowHeight="12.75"/>
  <cols>
    <col min="1" max="6" width="8.875" style="2" customWidth="1"/>
    <col min="7" max="7" width="8.75390625" style="2" customWidth="1"/>
    <col min="8" max="14" width="8.875" style="2" customWidth="1"/>
    <col min="15" max="15" width="9.125" style="4" customWidth="1"/>
    <col min="16" max="16384" width="9.125" style="2" customWidth="1"/>
  </cols>
  <sheetData>
    <row r="1" ht="9">
      <c r="A1" s="6" t="s">
        <v>237</v>
      </c>
    </row>
    <row r="2" spans="1:15" ht="9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4"/>
    </row>
    <row r="3" spans="1:14" ht="5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ht="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1</v>
      </c>
      <c r="O4" s="4" t="s">
        <v>1</v>
      </c>
    </row>
    <row r="5" spans="1:15" ht="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66</v>
      </c>
      <c r="O5" s="4" t="s">
        <v>66</v>
      </c>
    </row>
    <row r="6" spans="1:15" ht="9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67</v>
      </c>
      <c r="O6" s="4" t="s">
        <v>17</v>
      </c>
    </row>
    <row r="7" spans="1:15" ht="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 t="s">
        <v>74</v>
      </c>
    </row>
    <row r="8" spans="1:14" ht="9">
      <c r="A8" s="4" t="s">
        <v>19</v>
      </c>
      <c r="B8" s="4">
        <v>1.5</v>
      </c>
      <c r="C8" s="4">
        <v>1.4</v>
      </c>
      <c r="D8" s="4">
        <v>2.05</v>
      </c>
      <c r="E8" s="4">
        <v>2.25</v>
      </c>
      <c r="F8" s="4">
        <v>2.25</v>
      </c>
      <c r="G8" s="4" t="s">
        <v>75</v>
      </c>
      <c r="H8" s="4">
        <v>2.25</v>
      </c>
      <c r="I8" s="4">
        <v>1.9</v>
      </c>
      <c r="J8" s="4">
        <v>1.62</v>
      </c>
      <c r="K8" s="4">
        <v>1.48</v>
      </c>
      <c r="L8" s="4">
        <v>1.4</v>
      </c>
      <c r="M8" s="4">
        <v>1.3</v>
      </c>
      <c r="N8" s="4">
        <v>1.44</v>
      </c>
    </row>
    <row r="9" spans="1:14" ht="9">
      <c r="A9" s="4" t="s">
        <v>20</v>
      </c>
      <c r="B9" s="4">
        <v>1.3</v>
      </c>
      <c r="C9" s="4">
        <v>1.25</v>
      </c>
      <c r="D9" s="4">
        <v>1.25</v>
      </c>
      <c r="E9" s="4">
        <v>1.3</v>
      </c>
      <c r="F9" s="4" t="s">
        <v>76</v>
      </c>
      <c r="G9" s="4" t="s">
        <v>77</v>
      </c>
      <c r="H9" s="4">
        <v>1.9</v>
      </c>
      <c r="I9" s="4">
        <v>1.7</v>
      </c>
      <c r="J9" s="4">
        <v>0.99</v>
      </c>
      <c r="K9" s="4">
        <v>0.9</v>
      </c>
      <c r="L9" s="4">
        <v>0.95</v>
      </c>
      <c r="M9" s="4">
        <v>0.85</v>
      </c>
      <c r="N9" s="4">
        <v>1.01</v>
      </c>
    </row>
    <row r="10" spans="1:14" ht="9">
      <c r="A10" s="4" t="s">
        <v>21</v>
      </c>
      <c r="B10" s="4">
        <v>0.8</v>
      </c>
      <c r="C10" s="4">
        <v>0.8</v>
      </c>
      <c r="D10" s="4">
        <v>1</v>
      </c>
      <c r="E10" s="4">
        <v>1.05</v>
      </c>
      <c r="F10" s="4" t="s">
        <v>78</v>
      </c>
      <c r="G10" s="4" t="s">
        <v>79</v>
      </c>
      <c r="H10" s="4">
        <v>2.3</v>
      </c>
      <c r="I10" s="4">
        <v>2.15</v>
      </c>
      <c r="J10" s="4">
        <v>1.46</v>
      </c>
      <c r="K10" s="4">
        <v>1.1</v>
      </c>
      <c r="L10" s="4">
        <v>1.25</v>
      </c>
      <c r="M10" s="4">
        <v>1.2</v>
      </c>
      <c r="N10" s="4">
        <v>1.4</v>
      </c>
    </row>
    <row r="11" spans="1:14" ht="9">
      <c r="A11" s="4" t="s">
        <v>22</v>
      </c>
      <c r="B11" s="4">
        <v>1.2</v>
      </c>
      <c r="C11" s="4">
        <v>1.15</v>
      </c>
      <c r="D11" s="4">
        <v>1.05</v>
      </c>
      <c r="E11" s="4">
        <v>0.9</v>
      </c>
      <c r="F11" s="4">
        <v>0.9</v>
      </c>
      <c r="G11" s="4" t="s">
        <v>80</v>
      </c>
      <c r="H11" s="4">
        <v>2.55</v>
      </c>
      <c r="I11" s="4">
        <v>1.9</v>
      </c>
      <c r="J11" s="4">
        <v>1.33</v>
      </c>
      <c r="K11" s="4">
        <v>1.19</v>
      </c>
      <c r="L11" s="4">
        <v>1.04</v>
      </c>
      <c r="M11" s="4">
        <v>0.9</v>
      </c>
      <c r="N11" s="4">
        <v>1.32</v>
      </c>
    </row>
    <row r="12" spans="1:14" ht="9">
      <c r="A12" s="4" t="s">
        <v>23</v>
      </c>
      <c r="B12" s="4">
        <v>0.9</v>
      </c>
      <c r="C12" s="4">
        <v>0.9</v>
      </c>
      <c r="D12" s="4">
        <v>1.1</v>
      </c>
      <c r="E12" s="4">
        <v>1.2</v>
      </c>
      <c r="F12" s="4" t="s">
        <v>81</v>
      </c>
      <c r="G12" s="4" t="s">
        <v>82</v>
      </c>
      <c r="H12" s="4">
        <v>3.25</v>
      </c>
      <c r="I12" s="4">
        <v>2.5</v>
      </c>
      <c r="J12" s="4">
        <v>1.77</v>
      </c>
      <c r="K12" s="4">
        <v>2.06</v>
      </c>
      <c r="L12" s="4">
        <v>2.6</v>
      </c>
      <c r="M12" s="4">
        <v>3.5</v>
      </c>
      <c r="N12" s="4">
        <v>2.91</v>
      </c>
    </row>
    <row r="13" spans="1:14" ht="9">
      <c r="A13" s="4" t="s">
        <v>24</v>
      </c>
      <c r="B13" s="4">
        <v>4.5</v>
      </c>
      <c r="C13" s="4">
        <v>4.55</v>
      </c>
      <c r="D13" s="4">
        <v>4.5</v>
      </c>
      <c r="E13" s="4">
        <v>4.5</v>
      </c>
      <c r="F13" s="4" t="s">
        <v>83</v>
      </c>
      <c r="G13" s="4" t="s">
        <v>84</v>
      </c>
      <c r="H13" s="4">
        <v>5</v>
      </c>
      <c r="I13" s="4">
        <v>1.89</v>
      </c>
      <c r="J13" s="4">
        <v>1.32</v>
      </c>
      <c r="K13" s="4">
        <v>1.36</v>
      </c>
      <c r="L13" s="4">
        <v>1.2</v>
      </c>
      <c r="M13" s="4">
        <v>1.45</v>
      </c>
      <c r="N13" s="4">
        <v>1.73</v>
      </c>
    </row>
    <row r="14" spans="1:14" ht="9">
      <c r="A14" s="4" t="s">
        <v>25</v>
      </c>
      <c r="B14" s="4">
        <v>1.35</v>
      </c>
      <c r="C14" s="4">
        <v>1.2</v>
      </c>
      <c r="D14" s="4">
        <v>1.05</v>
      </c>
      <c r="E14" s="4">
        <v>1.2</v>
      </c>
      <c r="F14" s="4">
        <v>1.2</v>
      </c>
      <c r="G14" s="4" t="s">
        <v>85</v>
      </c>
      <c r="H14" s="4">
        <v>2.5</v>
      </c>
      <c r="I14" s="4">
        <v>2.18</v>
      </c>
      <c r="J14" s="4">
        <v>1.15</v>
      </c>
      <c r="K14" s="4">
        <v>1</v>
      </c>
      <c r="L14" s="4">
        <v>1.2</v>
      </c>
      <c r="M14" s="4">
        <v>1.5</v>
      </c>
      <c r="N14" s="4">
        <v>1.23</v>
      </c>
    </row>
    <row r="15" spans="1:14" ht="9">
      <c r="A15" s="4" t="s">
        <v>26</v>
      </c>
      <c r="B15" s="4">
        <v>1.6</v>
      </c>
      <c r="C15" s="4">
        <v>1.55</v>
      </c>
      <c r="D15" s="4">
        <v>1.6</v>
      </c>
      <c r="E15" s="4">
        <v>0.9</v>
      </c>
      <c r="F15" s="4">
        <v>0.9</v>
      </c>
      <c r="G15" s="4" t="s">
        <v>86</v>
      </c>
      <c r="H15" s="4">
        <v>1.6</v>
      </c>
      <c r="I15" s="4">
        <v>1.52</v>
      </c>
      <c r="J15" s="4">
        <v>1.61</v>
      </c>
      <c r="K15" s="4">
        <v>1.7</v>
      </c>
      <c r="L15" s="4">
        <v>1.5</v>
      </c>
      <c r="M15" s="4">
        <v>1.4</v>
      </c>
      <c r="N15" s="4">
        <v>1.31</v>
      </c>
    </row>
    <row r="16" spans="1:14" ht="9">
      <c r="A16" s="4" t="s">
        <v>27</v>
      </c>
      <c r="B16" s="4">
        <v>1.2</v>
      </c>
      <c r="C16" s="4">
        <v>0.8</v>
      </c>
      <c r="D16" s="4">
        <v>0.8</v>
      </c>
      <c r="E16" s="4">
        <v>1.05</v>
      </c>
      <c r="F16" s="4">
        <v>1.1</v>
      </c>
      <c r="G16" s="4">
        <v>1</v>
      </c>
      <c r="H16" s="4">
        <v>2.35</v>
      </c>
      <c r="I16" s="4">
        <v>2.1</v>
      </c>
      <c r="J16" s="4">
        <v>1.45</v>
      </c>
      <c r="K16" s="4">
        <v>0.99</v>
      </c>
      <c r="L16" s="4">
        <v>0.95</v>
      </c>
      <c r="M16" s="4">
        <v>1.3</v>
      </c>
      <c r="N16" s="4">
        <v>1.3</v>
      </c>
    </row>
    <row r="17" spans="1:14" ht="9">
      <c r="A17" s="4" t="s">
        <v>28</v>
      </c>
      <c r="B17" s="4">
        <v>1.05</v>
      </c>
      <c r="C17" s="4">
        <v>1.1</v>
      </c>
      <c r="D17" s="4">
        <v>1.25</v>
      </c>
      <c r="E17" s="4">
        <v>1.25</v>
      </c>
      <c r="F17" s="4">
        <v>1</v>
      </c>
      <c r="G17" s="4" t="s">
        <v>87</v>
      </c>
      <c r="H17" s="4">
        <v>2.5</v>
      </c>
      <c r="I17" s="4">
        <v>1.87</v>
      </c>
      <c r="J17" s="4">
        <v>1.11</v>
      </c>
      <c r="K17" s="4">
        <v>1.05</v>
      </c>
      <c r="L17" s="4">
        <v>1</v>
      </c>
      <c r="M17" s="4">
        <v>0.9</v>
      </c>
      <c r="N17" s="4">
        <v>1.15</v>
      </c>
    </row>
    <row r="18" spans="1:14" ht="9">
      <c r="A18" s="4" t="s">
        <v>29</v>
      </c>
      <c r="B18" s="4">
        <v>0.95</v>
      </c>
      <c r="C18" s="4">
        <v>0.9</v>
      </c>
      <c r="D18" s="4">
        <v>0.9</v>
      </c>
      <c r="E18" s="4">
        <v>0.9</v>
      </c>
      <c r="F18" s="4">
        <v>0.9</v>
      </c>
      <c r="G18" s="4" t="s">
        <v>88</v>
      </c>
      <c r="H18" s="4">
        <v>1.7</v>
      </c>
      <c r="I18" s="4">
        <v>1.5</v>
      </c>
      <c r="J18" s="4">
        <v>1.05</v>
      </c>
      <c r="K18" s="4">
        <v>0.9</v>
      </c>
      <c r="L18" s="4">
        <v>0.95</v>
      </c>
      <c r="M18" s="4">
        <v>1.1</v>
      </c>
      <c r="N18" s="4">
        <v>1.16</v>
      </c>
    </row>
    <row r="19" spans="1:14" ht="9">
      <c r="A19" s="4" t="s">
        <v>30</v>
      </c>
      <c r="B19" s="4">
        <v>1.2</v>
      </c>
      <c r="C19" s="4">
        <v>1.25</v>
      </c>
      <c r="D19" s="4">
        <v>1.1</v>
      </c>
      <c r="E19" s="4">
        <v>1.25</v>
      </c>
      <c r="F19" s="4">
        <v>1.1</v>
      </c>
      <c r="G19" s="4">
        <v>1.1</v>
      </c>
      <c r="H19" s="4">
        <v>2.5</v>
      </c>
      <c r="I19" s="4">
        <v>1.88</v>
      </c>
      <c r="J19" s="4">
        <v>1.67</v>
      </c>
      <c r="K19" s="4">
        <v>1.59</v>
      </c>
      <c r="L19" s="4">
        <v>1.66</v>
      </c>
      <c r="M19" s="4">
        <v>1.75</v>
      </c>
      <c r="N19" s="4">
        <v>1.7</v>
      </c>
    </row>
    <row r="20" spans="1:14" ht="9">
      <c r="A20" s="4" t="s">
        <v>31</v>
      </c>
      <c r="B20" s="4">
        <v>1.8</v>
      </c>
      <c r="C20" s="4">
        <v>1.7</v>
      </c>
      <c r="D20" s="4">
        <v>1.65</v>
      </c>
      <c r="E20" s="4">
        <v>1.4</v>
      </c>
      <c r="F20" s="4">
        <v>1.4</v>
      </c>
      <c r="G20" s="4">
        <v>1.4</v>
      </c>
      <c r="H20" s="4">
        <v>3.5</v>
      </c>
      <c r="I20" s="4">
        <v>2.46</v>
      </c>
      <c r="J20" s="4">
        <v>2</v>
      </c>
      <c r="K20" s="4">
        <v>1.89</v>
      </c>
      <c r="L20" s="4">
        <v>2.24</v>
      </c>
      <c r="M20" s="4">
        <v>2.8</v>
      </c>
      <c r="N20" s="4">
        <v>2.99</v>
      </c>
    </row>
    <row r="21" spans="1:14" ht="9">
      <c r="A21" s="4" t="s">
        <v>32</v>
      </c>
      <c r="B21" s="4">
        <v>2.9</v>
      </c>
      <c r="C21" s="4">
        <v>3.4</v>
      </c>
      <c r="D21" s="4">
        <v>4.25</v>
      </c>
      <c r="E21" s="4">
        <v>4.8</v>
      </c>
      <c r="F21" s="4">
        <v>5.9</v>
      </c>
      <c r="G21" s="4" t="s">
        <v>89</v>
      </c>
      <c r="H21" s="4" t="s">
        <v>90</v>
      </c>
      <c r="I21" s="4">
        <v>4.7</v>
      </c>
      <c r="J21" s="4">
        <v>2.4</v>
      </c>
      <c r="K21" s="4">
        <v>2.25</v>
      </c>
      <c r="L21" s="4">
        <v>2.35</v>
      </c>
      <c r="M21" s="4">
        <v>3.6</v>
      </c>
      <c r="N21" s="4">
        <v>3.96</v>
      </c>
    </row>
    <row r="22" spans="1:14" ht="9">
      <c r="A22" s="4" t="s">
        <v>33</v>
      </c>
      <c r="B22" s="4">
        <v>3.6</v>
      </c>
      <c r="C22" s="4">
        <v>4.95</v>
      </c>
      <c r="D22" s="4">
        <v>5.15</v>
      </c>
      <c r="E22" s="4">
        <v>7.5</v>
      </c>
      <c r="F22" s="4">
        <v>12.6</v>
      </c>
      <c r="G22" s="4" t="s">
        <v>91</v>
      </c>
      <c r="H22" s="4">
        <v>3.15</v>
      </c>
      <c r="I22" s="4">
        <v>2.56</v>
      </c>
      <c r="J22" s="4">
        <v>2.95</v>
      </c>
      <c r="K22" s="4">
        <v>2.75</v>
      </c>
      <c r="L22" s="4">
        <v>3.2</v>
      </c>
      <c r="M22" s="4">
        <v>4.1</v>
      </c>
      <c r="N22" s="4">
        <v>3.83</v>
      </c>
    </row>
    <row r="23" spans="1:14" ht="9">
      <c r="A23" s="4" t="s">
        <v>34</v>
      </c>
      <c r="B23" s="4">
        <v>4.35</v>
      </c>
      <c r="C23" s="4">
        <v>4.3</v>
      </c>
      <c r="D23" s="4">
        <v>5</v>
      </c>
      <c r="E23" s="4">
        <v>4.95</v>
      </c>
      <c r="F23" s="4">
        <v>3.9</v>
      </c>
      <c r="G23" s="4" t="s">
        <v>92</v>
      </c>
      <c r="H23" s="4">
        <v>6.1</v>
      </c>
      <c r="I23" s="4">
        <v>4.15</v>
      </c>
      <c r="J23" s="4">
        <v>3.15</v>
      </c>
      <c r="K23" s="4">
        <v>3.35</v>
      </c>
      <c r="L23" s="4">
        <v>3.8</v>
      </c>
      <c r="M23" s="4">
        <v>4.5</v>
      </c>
      <c r="N23" s="4">
        <v>4.47</v>
      </c>
    </row>
    <row r="24" spans="1:15" ht="9">
      <c r="A24" s="11" t="s">
        <v>35</v>
      </c>
      <c r="B24" s="4">
        <v>3.75</v>
      </c>
      <c r="C24" s="4">
        <v>4.15</v>
      </c>
      <c r="D24" s="4">
        <v>4.15</v>
      </c>
      <c r="E24" s="4">
        <v>4.15</v>
      </c>
      <c r="F24" s="4">
        <v>4.6</v>
      </c>
      <c r="G24" s="4">
        <v>4.6</v>
      </c>
      <c r="H24" s="4">
        <v>3.8</v>
      </c>
      <c r="I24" s="4">
        <v>3.45</v>
      </c>
      <c r="J24" s="4">
        <v>3.05</v>
      </c>
      <c r="K24" s="4">
        <v>2.65</v>
      </c>
      <c r="L24" s="4">
        <v>2.25</v>
      </c>
      <c r="M24" s="4">
        <v>2.35</v>
      </c>
      <c r="N24" s="4">
        <v>2.68</v>
      </c>
      <c r="O24" s="4">
        <v>3.81</v>
      </c>
    </row>
    <row r="25" spans="1:15" ht="9">
      <c r="A25" s="4" t="s">
        <v>36</v>
      </c>
      <c r="B25" s="4">
        <v>2.7</v>
      </c>
      <c r="C25" s="4">
        <v>2.75</v>
      </c>
      <c r="D25" s="4">
        <v>2.65</v>
      </c>
      <c r="E25" s="4">
        <v>2.65</v>
      </c>
      <c r="F25" s="4">
        <v>3.3</v>
      </c>
      <c r="G25" s="5">
        <v>3</v>
      </c>
      <c r="H25" s="5">
        <v>3.75</v>
      </c>
      <c r="I25" s="4">
        <v>2.65</v>
      </c>
      <c r="J25" s="4">
        <v>3.56</v>
      </c>
      <c r="K25" s="4">
        <v>3.02</v>
      </c>
      <c r="L25" s="4">
        <v>2.88</v>
      </c>
      <c r="M25" s="4">
        <v>2.54</v>
      </c>
      <c r="N25" s="4">
        <v>2.88</v>
      </c>
      <c r="O25" s="4">
        <v>3.73</v>
      </c>
    </row>
    <row r="26" spans="1:15" ht="9">
      <c r="A26" s="4" t="s">
        <v>37</v>
      </c>
      <c r="B26" s="4">
        <v>2.7</v>
      </c>
      <c r="C26" s="4">
        <v>2.65</v>
      </c>
      <c r="D26" s="4">
        <v>2.85</v>
      </c>
      <c r="E26" s="4">
        <v>2.75</v>
      </c>
      <c r="F26" s="4">
        <v>2.85</v>
      </c>
      <c r="G26" s="5">
        <v>2.6</v>
      </c>
      <c r="H26" s="5">
        <v>2.85</v>
      </c>
      <c r="I26" s="4">
        <v>3.45</v>
      </c>
      <c r="J26" s="4">
        <v>3.45</v>
      </c>
      <c r="K26" s="4">
        <v>2.7</v>
      </c>
      <c r="L26" s="4">
        <v>2.33</v>
      </c>
      <c r="M26" s="4">
        <v>2.7</v>
      </c>
      <c r="N26" s="4">
        <v>2.34</v>
      </c>
      <c r="O26" s="4">
        <v>3.94</v>
      </c>
    </row>
    <row r="27" spans="1:15" ht="9">
      <c r="A27" s="4" t="s">
        <v>38</v>
      </c>
      <c r="B27" s="4">
        <v>2.58</v>
      </c>
      <c r="C27" s="4">
        <v>2.1</v>
      </c>
      <c r="D27" s="4">
        <v>2</v>
      </c>
      <c r="E27" s="4">
        <v>1.7</v>
      </c>
      <c r="F27" s="4">
        <v>1.9</v>
      </c>
      <c r="G27" s="5">
        <v>2.2</v>
      </c>
      <c r="H27" s="5">
        <v>4</v>
      </c>
      <c r="I27" s="4">
        <v>3.45</v>
      </c>
      <c r="J27" s="4">
        <v>2.72</v>
      </c>
      <c r="K27" s="4">
        <v>2.69</v>
      </c>
      <c r="L27" s="4">
        <v>2.97</v>
      </c>
      <c r="M27" s="4">
        <v>2.85</v>
      </c>
      <c r="N27" s="4">
        <v>2.91</v>
      </c>
      <c r="O27" s="4">
        <v>4.28</v>
      </c>
    </row>
    <row r="28" spans="1:15" ht="9">
      <c r="A28" s="4" t="s">
        <v>39</v>
      </c>
      <c r="B28" s="4">
        <v>2.75</v>
      </c>
      <c r="C28" s="4">
        <v>3.3</v>
      </c>
      <c r="D28" s="4">
        <v>3.2</v>
      </c>
      <c r="E28" s="4">
        <v>3</v>
      </c>
      <c r="F28" s="4">
        <v>2.65</v>
      </c>
      <c r="G28" s="5">
        <v>2.85</v>
      </c>
      <c r="H28" s="5">
        <v>3</v>
      </c>
      <c r="I28" s="4">
        <v>6.15</v>
      </c>
      <c r="J28" s="4">
        <v>5.8</v>
      </c>
      <c r="K28" s="4">
        <v>4.65</v>
      </c>
      <c r="L28" s="4">
        <v>5.5</v>
      </c>
      <c r="M28" s="4">
        <v>5.75</v>
      </c>
      <c r="N28" s="4">
        <v>6.7</v>
      </c>
      <c r="O28" s="4">
        <v>6.75</v>
      </c>
    </row>
    <row r="29" spans="1:15" ht="9">
      <c r="A29" s="4" t="s">
        <v>40</v>
      </c>
      <c r="B29" s="4">
        <v>6.05</v>
      </c>
      <c r="C29" s="4">
        <v>8.1</v>
      </c>
      <c r="D29" s="4">
        <v>8.2</v>
      </c>
      <c r="E29" s="4">
        <v>8.65</v>
      </c>
      <c r="F29" s="4">
        <v>8.3</v>
      </c>
      <c r="G29" s="4">
        <v>7.9</v>
      </c>
      <c r="H29" s="4">
        <v>4.6</v>
      </c>
      <c r="I29" s="4">
        <v>6.65</v>
      </c>
      <c r="J29" s="4">
        <v>5</v>
      </c>
      <c r="K29" s="4">
        <v>4.15</v>
      </c>
      <c r="L29" s="4">
        <v>5.05</v>
      </c>
      <c r="M29" s="4">
        <v>4.85</v>
      </c>
      <c r="N29" s="4">
        <v>4.7</v>
      </c>
      <c r="O29" s="4">
        <v>5.8</v>
      </c>
    </row>
    <row r="30" spans="1:15" ht="9">
      <c r="A30" s="4" t="s">
        <v>41</v>
      </c>
      <c r="B30" s="4">
        <v>3.95</v>
      </c>
      <c r="C30" s="4">
        <v>4.7</v>
      </c>
      <c r="D30" s="4">
        <v>4.3</v>
      </c>
      <c r="E30" s="4">
        <v>4.65</v>
      </c>
      <c r="F30" s="4">
        <v>5.4</v>
      </c>
      <c r="G30" s="4">
        <v>5.1</v>
      </c>
      <c r="H30" s="4">
        <v>5.25</v>
      </c>
      <c r="I30" s="4">
        <v>4.75</v>
      </c>
      <c r="J30" s="4">
        <v>3.1</v>
      </c>
      <c r="K30" s="4">
        <v>3.85</v>
      </c>
      <c r="L30" s="4">
        <v>3.8</v>
      </c>
      <c r="M30" s="4">
        <v>3.45</v>
      </c>
      <c r="N30" s="4">
        <v>3.65</v>
      </c>
      <c r="O30" s="4">
        <v>5.65</v>
      </c>
    </row>
    <row r="31" spans="1:15" ht="9">
      <c r="A31" s="4" t="s">
        <v>42</v>
      </c>
      <c r="B31" s="4">
        <v>3.4</v>
      </c>
      <c r="C31" s="4">
        <v>3.25</v>
      </c>
      <c r="D31" s="4">
        <v>3.2</v>
      </c>
      <c r="E31" s="4">
        <v>4.25</v>
      </c>
      <c r="F31" s="4">
        <v>4.1</v>
      </c>
      <c r="G31" s="4">
        <v>3.6</v>
      </c>
      <c r="H31" s="4">
        <v>5</v>
      </c>
      <c r="I31" s="4">
        <v>5.8</v>
      </c>
      <c r="J31" s="4">
        <v>6.05</v>
      </c>
      <c r="K31" s="4">
        <v>5</v>
      </c>
      <c r="L31" s="4">
        <v>4.55</v>
      </c>
      <c r="M31" s="4">
        <v>5.35</v>
      </c>
      <c r="N31" s="4">
        <v>6.25</v>
      </c>
      <c r="O31" s="4">
        <v>6.35</v>
      </c>
    </row>
    <row r="32" spans="1:15" ht="9">
      <c r="A32" s="4" t="s">
        <v>43</v>
      </c>
      <c r="B32" s="4">
        <v>7.05</v>
      </c>
      <c r="C32" s="4">
        <v>7</v>
      </c>
      <c r="D32" s="4">
        <v>6.95</v>
      </c>
      <c r="E32" s="4">
        <v>6.8</v>
      </c>
      <c r="F32" s="4">
        <v>7</v>
      </c>
      <c r="G32" s="4">
        <v>7.05</v>
      </c>
      <c r="H32" s="4">
        <v>5.35</v>
      </c>
      <c r="I32" s="4">
        <v>5.95</v>
      </c>
      <c r="J32" s="4">
        <v>4.4</v>
      </c>
      <c r="K32" s="4">
        <v>3.9</v>
      </c>
      <c r="L32" s="4">
        <v>4</v>
      </c>
      <c r="M32" s="4">
        <v>4.35</v>
      </c>
      <c r="N32" s="4">
        <v>4.75</v>
      </c>
      <c r="O32" s="4">
        <v>6.3</v>
      </c>
    </row>
    <row r="33" spans="1:15" ht="9">
      <c r="A33" s="4" t="s">
        <v>44</v>
      </c>
      <c r="B33" s="4">
        <v>4.75</v>
      </c>
      <c r="C33" s="4">
        <v>4.45</v>
      </c>
      <c r="D33" s="4">
        <v>4.65</v>
      </c>
      <c r="E33" s="4">
        <v>5.2</v>
      </c>
      <c r="F33" s="4">
        <v>5.65</v>
      </c>
      <c r="G33" s="4">
        <v>6.55</v>
      </c>
      <c r="H33" s="4">
        <v>5.1</v>
      </c>
      <c r="I33" s="4">
        <v>3.55</v>
      </c>
      <c r="J33" s="4">
        <v>3</v>
      </c>
      <c r="K33" s="4">
        <v>2.9</v>
      </c>
      <c r="L33" s="4">
        <v>2.65</v>
      </c>
      <c r="M33" s="4">
        <v>2.2</v>
      </c>
      <c r="N33" s="4">
        <f>AVERAGEA(B33:M33)</f>
        <v>4.220833333333333</v>
      </c>
      <c r="O33" s="4">
        <v>4.75</v>
      </c>
    </row>
    <row r="34" spans="1:15" ht="9">
      <c r="A34" s="4" t="s">
        <v>45</v>
      </c>
      <c r="B34" s="4">
        <v>2.05</v>
      </c>
      <c r="C34" s="4">
        <v>2.05</v>
      </c>
      <c r="D34" s="4">
        <v>2</v>
      </c>
      <c r="E34" s="4">
        <v>2</v>
      </c>
      <c r="F34" s="4">
        <v>2.1</v>
      </c>
      <c r="G34" s="4">
        <v>3.25</v>
      </c>
      <c r="H34" s="4">
        <v>5.4</v>
      </c>
      <c r="I34" s="4">
        <v>6.95</v>
      </c>
      <c r="J34" s="4">
        <v>5.15</v>
      </c>
      <c r="K34" s="4">
        <v>3.95</v>
      </c>
      <c r="L34" s="4">
        <v>3.65</v>
      </c>
      <c r="M34" s="4">
        <v>3.5</v>
      </c>
      <c r="N34" s="4">
        <v>4.4</v>
      </c>
      <c r="O34" s="4">
        <v>6.65</v>
      </c>
    </row>
    <row r="35" spans="1:15" ht="9">
      <c r="A35" s="4" t="s">
        <v>46</v>
      </c>
      <c r="B35" s="4">
        <v>3.65</v>
      </c>
      <c r="C35" s="4">
        <v>3.75</v>
      </c>
      <c r="D35" s="4">
        <v>3.8</v>
      </c>
      <c r="E35" s="4">
        <v>3.75</v>
      </c>
      <c r="F35" s="4">
        <v>5.5</v>
      </c>
      <c r="G35" s="4">
        <v>6.65</v>
      </c>
      <c r="H35" s="4">
        <v>7.8</v>
      </c>
      <c r="I35" s="4">
        <v>5.65</v>
      </c>
      <c r="J35" s="4">
        <v>4.15</v>
      </c>
      <c r="K35" s="4">
        <v>3</v>
      </c>
      <c r="L35" s="4">
        <v>2.15</v>
      </c>
      <c r="M35" s="4">
        <v>1.65</v>
      </c>
      <c r="N35" s="4">
        <v>2.1</v>
      </c>
      <c r="O35" s="4">
        <v>5.65</v>
      </c>
    </row>
    <row r="36" spans="1:15" ht="9">
      <c r="A36" s="4" t="s">
        <v>47</v>
      </c>
      <c r="B36" s="4">
        <v>1.85</v>
      </c>
      <c r="C36" s="4">
        <v>1.65</v>
      </c>
      <c r="D36" s="4">
        <v>1.6</v>
      </c>
      <c r="E36" s="4">
        <v>1.4</v>
      </c>
      <c r="F36" s="4">
        <v>1.6</v>
      </c>
      <c r="G36" s="4">
        <v>1.8</v>
      </c>
      <c r="H36" s="4">
        <v>2.25</v>
      </c>
      <c r="I36" s="4">
        <v>5.3</v>
      </c>
      <c r="J36" s="4">
        <v>5.8</v>
      </c>
      <c r="K36" s="4">
        <v>5.65</v>
      </c>
      <c r="L36" s="4">
        <v>5.75</v>
      </c>
      <c r="M36" s="4">
        <v>5.3</v>
      </c>
      <c r="N36" s="4">
        <v>7.15</v>
      </c>
      <c r="O36" s="4">
        <v>7.5</v>
      </c>
    </row>
    <row r="37" spans="1:15" ht="9">
      <c r="A37" s="4" t="s">
        <v>48</v>
      </c>
      <c r="B37" s="4">
        <v>6.25</v>
      </c>
      <c r="C37" s="4">
        <v>6.8</v>
      </c>
      <c r="D37" s="4">
        <v>8.35</v>
      </c>
      <c r="E37" s="4">
        <v>8.45</v>
      </c>
      <c r="F37" s="4">
        <v>8.8</v>
      </c>
      <c r="G37" s="4">
        <v>9.8</v>
      </c>
      <c r="H37" s="4">
        <v>10.4</v>
      </c>
      <c r="I37" s="4">
        <v>6.55</v>
      </c>
      <c r="J37" s="4">
        <v>6.3</v>
      </c>
      <c r="K37" s="4">
        <v>6.05</v>
      </c>
      <c r="L37" s="4">
        <v>5.6</v>
      </c>
      <c r="M37" s="4">
        <v>6</v>
      </c>
      <c r="N37" s="4">
        <v>8.1</v>
      </c>
      <c r="O37" s="4">
        <v>7.95</v>
      </c>
    </row>
    <row r="38" spans="1:15" ht="9">
      <c r="A38" s="4" t="s">
        <v>49</v>
      </c>
      <c r="B38" s="4">
        <v>7.65</v>
      </c>
      <c r="C38" s="4">
        <v>8.5</v>
      </c>
      <c r="D38" s="4">
        <v>11</v>
      </c>
      <c r="E38" s="4">
        <v>11.3</v>
      </c>
      <c r="F38" s="4">
        <v>8.75</v>
      </c>
      <c r="G38" s="4">
        <v>9.1</v>
      </c>
      <c r="H38" s="4">
        <v>9.5</v>
      </c>
      <c r="I38" s="4">
        <v>8.95</v>
      </c>
      <c r="J38" s="4">
        <v>5.75</v>
      </c>
      <c r="K38" s="4">
        <v>4.15</v>
      </c>
      <c r="L38" s="4">
        <v>3.65</v>
      </c>
      <c r="M38" s="4">
        <v>3.8</v>
      </c>
      <c r="N38" s="4">
        <v>4.65</v>
      </c>
      <c r="O38" s="4">
        <v>6.45</v>
      </c>
    </row>
    <row r="39" spans="1:15" ht="9">
      <c r="A39" s="4" t="s">
        <v>50</v>
      </c>
      <c r="B39" s="4">
        <v>4.3</v>
      </c>
      <c r="C39" s="4">
        <v>4.1</v>
      </c>
      <c r="D39" s="4">
        <v>4</v>
      </c>
      <c r="E39" s="4">
        <v>4.25</v>
      </c>
      <c r="F39" s="4">
        <v>4.1</v>
      </c>
      <c r="G39" s="4">
        <v>7.75</v>
      </c>
      <c r="H39" s="4">
        <v>8</v>
      </c>
      <c r="I39" s="4">
        <v>4.5</v>
      </c>
      <c r="J39" s="4">
        <v>3.65</v>
      </c>
      <c r="K39" s="4">
        <v>2.3</v>
      </c>
      <c r="L39" s="4">
        <v>2.3</v>
      </c>
      <c r="M39" s="4">
        <v>2</v>
      </c>
      <c r="N39" s="4">
        <v>2.25</v>
      </c>
      <c r="O39" s="4">
        <v>5.1</v>
      </c>
    </row>
    <row r="40" spans="1:15" ht="9">
      <c r="A40" s="4" t="s">
        <v>51</v>
      </c>
      <c r="B40" s="4">
        <v>2.05</v>
      </c>
      <c r="C40" s="4">
        <v>2.05</v>
      </c>
      <c r="D40" s="4">
        <v>1.6</v>
      </c>
      <c r="E40" s="4">
        <v>1.45</v>
      </c>
      <c r="F40" s="4">
        <v>1.35</v>
      </c>
      <c r="G40" s="4">
        <v>2.75</v>
      </c>
      <c r="H40" s="4">
        <v>5.35</v>
      </c>
      <c r="I40" s="4">
        <v>5.4</v>
      </c>
      <c r="J40" s="4">
        <v>5.5</v>
      </c>
      <c r="K40" s="4">
        <v>4.9</v>
      </c>
      <c r="L40" s="4">
        <v>4.1</v>
      </c>
      <c r="M40" s="4">
        <v>3.65</v>
      </c>
      <c r="N40" s="4">
        <v>4.2</v>
      </c>
      <c r="O40" s="4">
        <v>6.25</v>
      </c>
    </row>
    <row r="41" spans="1:15" ht="9">
      <c r="A41" s="4" t="s">
        <v>52</v>
      </c>
      <c r="B41" s="4">
        <v>3.65</v>
      </c>
      <c r="C41" s="4">
        <v>3.6</v>
      </c>
      <c r="D41" s="4">
        <v>3.75</v>
      </c>
      <c r="E41" s="4">
        <v>4</v>
      </c>
      <c r="F41" s="4">
        <v>4.5</v>
      </c>
      <c r="G41" s="4">
        <v>4.15</v>
      </c>
      <c r="H41" s="4">
        <v>4.15</v>
      </c>
      <c r="I41" s="4">
        <v>4.6</v>
      </c>
      <c r="J41" s="4">
        <v>4.5</v>
      </c>
      <c r="K41" s="4">
        <v>5.1</v>
      </c>
      <c r="L41" s="4">
        <v>5.9</v>
      </c>
      <c r="M41" s="4">
        <v>5.7</v>
      </c>
      <c r="N41" s="4">
        <v>6.05</v>
      </c>
      <c r="O41" s="4">
        <v>7</v>
      </c>
    </row>
    <row r="42" spans="1:15" ht="9">
      <c r="A42" s="4" t="s">
        <v>54</v>
      </c>
      <c r="B42" s="4">
        <v>5.6</v>
      </c>
      <c r="C42" s="4">
        <v>5.9</v>
      </c>
      <c r="D42" s="4">
        <v>7.9</v>
      </c>
      <c r="E42" s="4">
        <v>7.35</v>
      </c>
      <c r="F42" s="4">
        <v>6.85</v>
      </c>
      <c r="G42" s="4">
        <v>5.8</v>
      </c>
      <c r="H42" s="4">
        <v>6.15</v>
      </c>
      <c r="I42" s="4">
        <v>5.75</v>
      </c>
      <c r="J42" s="4">
        <v>3.5</v>
      </c>
      <c r="K42" s="4">
        <v>3</v>
      </c>
      <c r="L42" s="4">
        <v>2.95</v>
      </c>
      <c r="M42" s="4">
        <v>3.15</v>
      </c>
      <c r="N42" s="4">
        <v>3.75</v>
      </c>
      <c r="O42" s="4">
        <v>5.85</v>
      </c>
    </row>
    <row r="43" spans="1:15" ht="9">
      <c r="A43" s="4" t="s">
        <v>55</v>
      </c>
      <c r="B43" s="4">
        <v>2.85</v>
      </c>
      <c r="C43" s="4">
        <v>2.7</v>
      </c>
      <c r="D43" s="4">
        <v>3.3</v>
      </c>
      <c r="E43" s="4">
        <v>2.95</v>
      </c>
      <c r="F43" s="4">
        <v>4.15</v>
      </c>
      <c r="G43" s="4">
        <v>6.85</v>
      </c>
      <c r="H43" s="4">
        <v>8.95</v>
      </c>
      <c r="I43" s="4">
        <v>6.65</v>
      </c>
      <c r="J43" s="4">
        <v>7.4</v>
      </c>
      <c r="K43" s="4">
        <v>6.15</v>
      </c>
      <c r="L43" s="4">
        <v>6</v>
      </c>
      <c r="M43" s="4">
        <v>5.6</v>
      </c>
      <c r="N43" s="4">
        <v>6.25</v>
      </c>
      <c r="O43" s="4">
        <v>6.5</v>
      </c>
    </row>
    <row r="44" spans="1:15" ht="9">
      <c r="A44" s="4" t="s">
        <v>56</v>
      </c>
      <c r="B44" s="4">
        <v>6.25</v>
      </c>
      <c r="C44" s="4">
        <v>6.6</v>
      </c>
      <c r="D44" s="4">
        <v>6.9</v>
      </c>
      <c r="E44" s="4">
        <v>6.45</v>
      </c>
      <c r="F44" s="4">
        <v>6.25</v>
      </c>
      <c r="G44" s="4">
        <v>6</v>
      </c>
      <c r="H44" s="4">
        <v>4.95</v>
      </c>
      <c r="I44" s="4">
        <v>4.55</v>
      </c>
      <c r="J44" s="4">
        <v>3.4</v>
      </c>
      <c r="K44" s="4">
        <v>2.95</v>
      </c>
      <c r="L44" s="4">
        <v>2.2</v>
      </c>
      <c r="M44" s="4">
        <v>1.6</v>
      </c>
      <c r="N44" s="4">
        <v>1.9</v>
      </c>
      <c r="O44" s="4">
        <v>5</v>
      </c>
    </row>
    <row r="45" spans="1:15" ht="9">
      <c r="A45" s="4" t="s">
        <v>57</v>
      </c>
      <c r="B45" s="4">
        <v>1.55</v>
      </c>
      <c r="C45" s="4">
        <v>1.65</v>
      </c>
      <c r="D45" s="4">
        <v>1.7</v>
      </c>
      <c r="E45" s="4">
        <v>1.25</v>
      </c>
      <c r="F45" s="4">
        <v>0.85</v>
      </c>
      <c r="G45" s="4">
        <v>0.75</v>
      </c>
      <c r="H45" s="4">
        <v>2.85</v>
      </c>
      <c r="I45" s="4">
        <v>5.5</v>
      </c>
      <c r="J45" s="4">
        <v>5.7</v>
      </c>
      <c r="K45" s="4">
        <v>5.1</v>
      </c>
      <c r="L45" s="4">
        <v>4.75</v>
      </c>
      <c r="M45" s="4">
        <v>4.45</v>
      </c>
      <c r="N45" s="4">
        <v>4.6</v>
      </c>
      <c r="O45" s="4">
        <v>6.15</v>
      </c>
    </row>
    <row r="46" spans="1:15" ht="9">
      <c r="A46" s="4" t="s">
        <v>61</v>
      </c>
      <c r="B46" s="4">
        <v>4.5</v>
      </c>
      <c r="C46" s="4">
        <v>4.45</v>
      </c>
      <c r="D46" s="4">
        <v>4.75</v>
      </c>
      <c r="E46" s="4">
        <v>4.3</v>
      </c>
      <c r="F46" s="4">
        <v>4.05</v>
      </c>
      <c r="G46" s="4">
        <v>3.9</v>
      </c>
      <c r="H46" s="4">
        <v>4.6</v>
      </c>
      <c r="I46" s="4">
        <v>5.95</v>
      </c>
      <c r="J46" s="4">
        <v>5.6</v>
      </c>
      <c r="K46" s="4">
        <v>4.55</v>
      </c>
      <c r="L46" s="4">
        <v>3.9</v>
      </c>
      <c r="M46" s="4">
        <v>3.65</v>
      </c>
      <c r="N46" s="4">
        <v>4.7</v>
      </c>
      <c r="O46" s="4">
        <v>4.95</v>
      </c>
    </row>
    <row r="47" spans="1:15" ht="9">
      <c r="A47" s="4" t="s">
        <v>70</v>
      </c>
      <c r="B47" s="4">
        <v>3.75</v>
      </c>
      <c r="C47" s="4">
        <v>4</v>
      </c>
      <c r="D47" s="4">
        <v>4.3</v>
      </c>
      <c r="E47" s="4">
        <v>4.65</v>
      </c>
      <c r="F47" s="4">
        <v>5.7</v>
      </c>
      <c r="G47" s="4">
        <v>5.9</v>
      </c>
      <c r="H47" s="4">
        <v>7.35</v>
      </c>
      <c r="I47" s="4">
        <v>7.25</v>
      </c>
      <c r="J47" s="4">
        <v>5.9</v>
      </c>
      <c r="K47" s="4">
        <v>4.8</v>
      </c>
      <c r="L47" s="4">
        <v>4.5</v>
      </c>
      <c r="M47" s="4">
        <v>4.45</v>
      </c>
      <c r="N47" s="4">
        <v>4.35</v>
      </c>
      <c r="O47" s="4">
        <v>4.95</v>
      </c>
    </row>
    <row r="48" spans="1:15" ht="9">
      <c r="A48" s="4" t="s">
        <v>71</v>
      </c>
      <c r="B48" s="13">
        <v>4.2</v>
      </c>
      <c r="C48" s="13">
        <v>4.4</v>
      </c>
      <c r="D48" s="13">
        <v>4.65</v>
      </c>
      <c r="E48" s="13">
        <v>4.5</v>
      </c>
      <c r="F48" s="13">
        <v>3.8</v>
      </c>
      <c r="G48" s="13">
        <v>3.35</v>
      </c>
      <c r="H48" s="13">
        <v>3.1</v>
      </c>
      <c r="I48" s="13">
        <v>5.25</v>
      </c>
      <c r="J48" s="13">
        <v>4.45</v>
      </c>
      <c r="K48" s="13">
        <v>3.2</v>
      </c>
      <c r="L48" s="13">
        <v>2.6</v>
      </c>
      <c r="M48" s="13">
        <v>2.3</v>
      </c>
      <c r="N48" s="13">
        <v>3.2</v>
      </c>
      <c r="O48" s="4">
        <v>4.85</v>
      </c>
    </row>
    <row r="49" spans="1:15" ht="9">
      <c r="A49" s="4" t="s">
        <v>72</v>
      </c>
      <c r="B49" s="14">
        <v>2.4</v>
      </c>
      <c r="C49" s="14">
        <v>2.5</v>
      </c>
      <c r="D49" s="14">
        <v>2.55</v>
      </c>
      <c r="E49" s="14">
        <v>2.75</v>
      </c>
      <c r="F49" s="14">
        <v>2.95</v>
      </c>
      <c r="G49" s="14">
        <v>5</v>
      </c>
      <c r="H49" s="14">
        <v>6.35</v>
      </c>
      <c r="I49" s="14">
        <v>8.75</v>
      </c>
      <c r="J49" s="14">
        <v>8.35</v>
      </c>
      <c r="K49" s="14">
        <v>7.15</v>
      </c>
      <c r="L49" s="14">
        <v>7.4</v>
      </c>
      <c r="M49" s="14">
        <v>7.7</v>
      </c>
      <c r="N49" s="14">
        <v>9.35</v>
      </c>
      <c r="O49" s="4">
        <v>6.6</v>
      </c>
    </row>
    <row r="50" spans="1:15" ht="9">
      <c r="A50" s="4" t="s">
        <v>73</v>
      </c>
      <c r="B50" s="13">
        <v>9.15</v>
      </c>
      <c r="C50" s="13">
        <v>9.95</v>
      </c>
      <c r="D50" s="13">
        <v>10.5</v>
      </c>
      <c r="E50" s="13">
        <v>9.6</v>
      </c>
      <c r="F50" s="13">
        <v>11.5</v>
      </c>
      <c r="G50" s="13">
        <v>13.3</v>
      </c>
      <c r="H50" s="13">
        <v>15</v>
      </c>
      <c r="I50" s="13">
        <v>10.8</v>
      </c>
      <c r="J50" s="13">
        <v>7.5</v>
      </c>
      <c r="K50" s="13">
        <v>6.5</v>
      </c>
      <c r="L50" s="13">
        <v>7.25</v>
      </c>
      <c r="M50" s="13">
        <v>7.15</v>
      </c>
      <c r="N50" s="14">
        <v>6.4</v>
      </c>
      <c r="O50" s="4">
        <v>6.1</v>
      </c>
    </row>
    <row r="51" spans="1:15" ht="9">
      <c r="A51" s="4" t="s">
        <v>96</v>
      </c>
      <c r="B51" s="13">
        <v>7</v>
      </c>
      <c r="C51" s="13">
        <v>6.6</v>
      </c>
      <c r="D51" s="13">
        <v>6.8</v>
      </c>
      <c r="E51" s="13">
        <v>6.1</v>
      </c>
      <c r="F51" s="13">
        <v>5.1</v>
      </c>
      <c r="G51" s="13">
        <v>4.15</v>
      </c>
      <c r="H51" s="13">
        <v>5.05</v>
      </c>
      <c r="I51" s="13">
        <v>4</v>
      </c>
      <c r="J51" s="13">
        <v>4.65</v>
      </c>
      <c r="K51" s="13">
        <v>5</v>
      </c>
      <c r="L51" s="13">
        <v>5</v>
      </c>
      <c r="M51" s="13">
        <v>4.65</v>
      </c>
      <c r="N51" s="13">
        <v>4.6</v>
      </c>
      <c r="O51" s="4">
        <v>5.05</v>
      </c>
    </row>
    <row r="52" spans="1:15" ht="9">
      <c r="A52" s="4" t="s">
        <v>97</v>
      </c>
      <c r="B52" s="13">
        <v>4.95</v>
      </c>
      <c r="C52" s="13">
        <v>4.7</v>
      </c>
      <c r="D52" s="13">
        <v>5</v>
      </c>
      <c r="E52" s="13">
        <v>4.65</v>
      </c>
      <c r="F52" s="13">
        <v>4</v>
      </c>
      <c r="G52" s="13">
        <v>3.7</v>
      </c>
      <c r="H52" s="13">
        <v>3.5</v>
      </c>
      <c r="I52" s="13">
        <v>7.05</v>
      </c>
      <c r="J52" s="13">
        <v>6</v>
      </c>
      <c r="K52" s="13">
        <v>5.4</v>
      </c>
      <c r="L52" s="13">
        <v>4.8</v>
      </c>
      <c r="M52" s="13">
        <v>4.55</v>
      </c>
      <c r="N52" s="13">
        <v>4.65</v>
      </c>
      <c r="O52" s="4">
        <v>5.25</v>
      </c>
    </row>
    <row r="53" spans="1:17" ht="9">
      <c r="A53" s="4" t="s">
        <v>98</v>
      </c>
      <c r="B53" s="13">
        <v>4.65</v>
      </c>
      <c r="C53" s="13">
        <v>4.3</v>
      </c>
      <c r="D53" s="13">
        <v>4.5</v>
      </c>
      <c r="E53" s="13">
        <v>4.7</v>
      </c>
      <c r="F53" s="13">
        <v>4.25</v>
      </c>
      <c r="G53" s="13">
        <v>4.15</v>
      </c>
      <c r="H53" s="13">
        <v>4.75</v>
      </c>
      <c r="I53" s="13">
        <v>7.65</v>
      </c>
      <c r="J53" s="13">
        <v>10.1</v>
      </c>
      <c r="K53" s="13">
        <v>9</v>
      </c>
      <c r="L53" s="13">
        <v>8.05</v>
      </c>
      <c r="M53" s="13">
        <v>8.25</v>
      </c>
      <c r="N53" s="13">
        <v>8.65</v>
      </c>
      <c r="O53" s="4">
        <v>8.45</v>
      </c>
      <c r="Q53" s="13"/>
    </row>
    <row r="54" spans="1:15" ht="9" customHeight="1">
      <c r="A54" s="25">
        <v>2006</v>
      </c>
      <c r="B54" s="13">
        <v>8.55</v>
      </c>
      <c r="C54" s="13">
        <v>8.75</v>
      </c>
      <c r="D54" s="13">
        <v>8.85</v>
      </c>
      <c r="E54" s="13">
        <v>8.75</v>
      </c>
      <c r="F54" s="13">
        <v>8.3</v>
      </c>
      <c r="G54" s="13">
        <v>8.2</v>
      </c>
      <c r="H54" s="13">
        <v>9.15</v>
      </c>
      <c r="I54" s="13">
        <v>10.1</v>
      </c>
      <c r="J54" s="13">
        <v>8.25</v>
      </c>
      <c r="K54" s="13">
        <v>8.45</v>
      </c>
      <c r="L54" s="13">
        <v>7.95</v>
      </c>
      <c r="M54" s="13">
        <v>7.85</v>
      </c>
      <c r="N54" s="13">
        <v>7.95</v>
      </c>
      <c r="O54" s="4">
        <v>7.35</v>
      </c>
    </row>
    <row r="55" spans="1:15" ht="9" customHeight="1">
      <c r="A55" s="25">
        <v>2007</v>
      </c>
      <c r="B55" s="13">
        <v>7.85</v>
      </c>
      <c r="C55" s="13">
        <v>8.25</v>
      </c>
      <c r="D55" s="13">
        <v>8.1</v>
      </c>
      <c r="E55" s="13">
        <v>7.8</v>
      </c>
      <c r="F55" s="13">
        <v>7.85</v>
      </c>
      <c r="G55" s="13">
        <v>7.6</v>
      </c>
      <c r="H55" s="13">
        <v>7.25</v>
      </c>
      <c r="I55" s="13">
        <v>6.95</v>
      </c>
      <c r="J55" s="13">
        <v>7.65</v>
      </c>
      <c r="K55" s="13">
        <v>7.45</v>
      </c>
      <c r="L55" s="13">
        <v>7.7</v>
      </c>
      <c r="M55" s="13">
        <v>8.35</v>
      </c>
      <c r="N55" s="13">
        <v>9.75</v>
      </c>
      <c r="O55" s="4">
        <v>7.85</v>
      </c>
    </row>
    <row r="56" spans="1:15" ht="9" customHeight="1">
      <c r="A56" s="25">
        <v>2008</v>
      </c>
      <c r="B56" s="13">
        <v>8.9</v>
      </c>
      <c r="C56" s="13">
        <v>9.55</v>
      </c>
      <c r="D56" s="13">
        <v>10</v>
      </c>
      <c r="E56" s="13">
        <v>9.6</v>
      </c>
      <c r="F56" s="13">
        <v>11</v>
      </c>
      <c r="G56" s="13">
        <v>13.4</v>
      </c>
      <c r="H56" s="13">
        <v>16.1</v>
      </c>
      <c r="I56" s="13"/>
      <c r="J56" s="13">
        <v>20.5</v>
      </c>
      <c r="K56" s="13">
        <v>18.1</v>
      </c>
      <c r="L56" s="13">
        <v>14.8</v>
      </c>
      <c r="M56" s="13">
        <v>14.2</v>
      </c>
      <c r="N56" s="13">
        <v>11.8</v>
      </c>
      <c r="O56" s="4">
        <v>10</v>
      </c>
    </row>
    <row r="57" spans="1:15" ht="9" customHeight="1">
      <c r="A57" s="25">
        <v>2009</v>
      </c>
      <c r="B57" s="13">
        <v>13.2</v>
      </c>
      <c r="C57" s="13">
        <v>10.5</v>
      </c>
      <c r="D57" s="13">
        <v>10.4</v>
      </c>
      <c r="E57" s="13">
        <v>9.8</v>
      </c>
      <c r="F57" s="13">
        <v>7.8</v>
      </c>
      <c r="G57" s="13">
        <v>7.55</v>
      </c>
      <c r="H57" s="13">
        <v>7.5</v>
      </c>
      <c r="I57" s="13">
        <v>8.1</v>
      </c>
      <c r="J57" s="13">
        <v>7.55</v>
      </c>
      <c r="K57" s="13">
        <v>6.35</v>
      </c>
      <c r="L57" s="13">
        <v>6.5</v>
      </c>
      <c r="M57" s="13">
        <v>6.45</v>
      </c>
      <c r="N57" s="13">
        <v>6.4</v>
      </c>
      <c r="O57" s="4">
        <v>9</v>
      </c>
    </row>
    <row r="58" spans="1:14" ht="9" customHeight="1">
      <c r="A58" s="25">
        <v>2010</v>
      </c>
      <c r="B58" s="13">
        <v>5.9</v>
      </c>
      <c r="C58" s="13">
        <v>5.7</v>
      </c>
      <c r="D58" s="13">
        <v>5.6</v>
      </c>
      <c r="E58" s="13">
        <v>5.35</v>
      </c>
      <c r="F58" s="13">
        <v>5.25</v>
      </c>
      <c r="G58" s="13">
        <v>5.4</v>
      </c>
      <c r="H58" s="13">
        <v>7.9</v>
      </c>
      <c r="I58" s="13">
        <v>11.2</v>
      </c>
      <c r="J58" s="13">
        <v>9.55</v>
      </c>
      <c r="K58" s="13"/>
      <c r="L58" s="13"/>
      <c r="M58" s="13"/>
      <c r="N58" s="13"/>
    </row>
    <row r="59" spans="1:14" ht="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5" ht="9">
      <c r="A60" s="4" t="s">
        <v>69</v>
      </c>
      <c r="B60" s="4">
        <f>AVERAGE(B55:B57)</f>
        <v>9.983333333333333</v>
      </c>
      <c r="C60" s="4">
        <f aca="true" t="shared" si="0" ref="C60:O60">AVERAGE(C55:C57)</f>
        <v>9.433333333333334</v>
      </c>
      <c r="D60" s="4">
        <f t="shared" si="0"/>
        <v>9.5</v>
      </c>
      <c r="E60" s="4">
        <f t="shared" si="0"/>
        <v>9.066666666666666</v>
      </c>
      <c r="F60" s="4">
        <f t="shared" si="0"/>
        <v>8.883333333333335</v>
      </c>
      <c r="G60" s="4">
        <f t="shared" si="0"/>
        <v>9.516666666666667</v>
      </c>
      <c r="H60" s="4">
        <f t="shared" si="0"/>
        <v>10.283333333333333</v>
      </c>
      <c r="I60" s="4">
        <f t="shared" si="0"/>
        <v>7.525</v>
      </c>
      <c r="J60" s="4">
        <f t="shared" si="0"/>
        <v>11.899999999999999</v>
      </c>
      <c r="K60" s="4">
        <f t="shared" si="0"/>
        <v>10.633333333333333</v>
      </c>
      <c r="L60" s="4">
        <f t="shared" si="0"/>
        <v>9.666666666666666</v>
      </c>
      <c r="M60" s="4">
        <f t="shared" si="0"/>
        <v>9.666666666666666</v>
      </c>
      <c r="N60" s="4">
        <f t="shared" si="0"/>
        <v>9.316666666666668</v>
      </c>
      <c r="O60" s="4">
        <f t="shared" si="0"/>
        <v>8.950000000000001</v>
      </c>
    </row>
    <row r="61" spans="1:15" ht="9">
      <c r="A61" s="4" t="s">
        <v>58</v>
      </c>
      <c r="B61" s="4">
        <f aca="true" t="shared" si="1" ref="B61:O61">AVERAGE(B48:B57)</f>
        <v>7.085000000000001</v>
      </c>
      <c r="C61" s="4">
        <f t="shared" si="1"/>
        <v>6.95</v>
      </c>
      <c r="D61" s="4">
        <f t="shared" si="1"/>
        <v>7.135000000000001</v>
      </c>
      <c r="E61" s="4">
        <f t="shared" si="1"/>
        <v>6.825</v>
      </c>
      <c r="F61" s="4">
        <f t="shared" si="1"/>
        <v>6.655000000000001</v>
      </c>
      <c r="G61" s="4">
        <f t="shared" si="1"/>
        <v>7.039999999999999</v>
      </c>
      <c r="H61" s="4">
        <f t="shared" si="1"/>
        <v>7.775</v>
      </c>
      <c r="I61" s="4">
        <f t="shared" si="1"/>
        <v>7.627777777777778</v>
      </c>
      <c r="J61" s="4">
        <f t="shared" si="1"/>
        <v>8.5</v>
      </c>
      <c r="K61" s="4">
        <f t="shared" si="1"/>
        <v>7.659999999999999</v>
      </c>
      <c r="L61" s="4">
        <f t="shared" si="1"/>
        <v>7.205000000000001</v>
      </c>
      <c r="M61" s="4">
        <f t="shared" si="1"/>
        <v>7.1450000000000005</v>
      </c>
      <c r="N61" s="4">
        <f t="shared" si="1"/>
        <v>7.275000000000001</v>
      </c>
      <c r="O61" s="4">
        <f t="shared" si="1"/>
        <v>7.05</v>
      </c>
    </row>
    <row r="62" spans="1:15" ht="9">
      <c r="A62" s="11" t="s">
        <v>65</v>
      </c>
      <c r="B62" s="4">
        <f>AVERAGE(B18:B57)</f>
        <v>4.532</v>
      </c>
      <c r="C62" s="4">
        <f aca="true" t="shared" si="2" ref="C62:O62">AVERAGE(C18:C57)</f>
        <v>4.65625</v>
      </c>
      <c r="D62" s="4">
        <f t="shared" si="2"/>
        <v>4.9125000000000005</v>
      </c>
      <c r="E62" s="4">
        <f t="shared" si="2"/>
        <v>4.91</v>
      </c>
      <c r="F62" s="4">
        <f t="shared" si="2"/>
        <v>5.066249999999999</v>
      </c>
      <c r="G62" s="4">
        <f t="shared" si="2"/>
        <v>5.355555555555556</v>
      </c>
      <c r="H62" s="4">
        <f t="shared" si="2"/>
        <v>5.771794871794872</v>
      </c>
      <c r="I62" s="4">
        <f t="shared" si="2"/>
        <v>5.52051282051282</v>
      </c>
      <c r="J62" s="4">
        <f t="shared" si="2"/>
        <v>5.26625</v>
      </c>
      <c r="K62" s="4">
        <f t="shared" si="2"/>
        <v>4.662249999999999</v>
      </c>
      <c r="L62" s="4">
        <f t="shared" si="2"/>
        <v>4.49075</v>
      </c>
      <c r="M62" s="4">
        <f t="shared" si="2"/>
        <v>4.50475</v>
      </c>
      <c r="N62" s="4">
        <f t="shared" si="2"/>
        <v>4.909770833333334</v>
      </c>
      <c r="O62" s="4">
        <f t="shared" si="2"/>
        <v>6.11205882352941</v>
      </c>
    </row>
    <row r="63" ht="10.5" customHeight="1">
      <c r="A63" s="2" t="s">
        <v>59</v>
      </c>
    </row>
    <row r="64" ht="11.25" customHeight="1">
      <c r="A64" s="2" t="s">
        <v>93</v>
      </c>
    </row>
    <row r="65" ht="9">
      <c r="A65" s="2" t="s">
        <v>95</v>
      </c>
    </row>
    <row r="66" ht="9">
      <c r="A66" s="2" t="s">
        <v>99</v>
      </c>
    </row>
    <row r="67" ht="9">
      <c r="A67" s="2" t="s">
        <v>236</v>
      </c>
    </row>
    <row r="68" ht="9">
      <c r="A68" s="2" t="s">
        <v>94</v>
      </c>
    </row>
  </sheetData>
  <sheetProtection password="E26E" sheet="1"/>
  <printOptions/>
  <pageMargins left="0.75" right="0.75" top="0.54" bottom="0.64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Selley</dc:creator>
  <cp:keywords/>
  <dc:description/>
  <cp:lastModifiedBy>Darrell Mark</cp:lastModifiedBy>
  <cp:lastPrinted>2009-04-01T21:32:58Z</cp:lastPrinted>
  <dcterms:created xsi:type="dcterms:W3CDTF">2000-09-25T20:53:13Z</dcterms:created>
  <dcterms:modified xsi:type="dcterms:W3CDTF">2010-10-04T19:53:12Z</dcterms:modified>
  <cp:category/>
  <cp:version/>
  <cp:contentType/>
  <cp:contentStatus/>
</cp:coreProperties>
</file>